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0050" activeTab="0"/>
  </bookViews>
  <sheets>
    <sheet name="Сводный оперативный отч" sheetId="1" r:id="rId1"/>
  </sheets>
  <definedNames/>
  <calcPr fullCalcOnLoad="1" refMode="R1C1"/>
</workbook>
</file>

<file path=xl/sharedStrings.xml><?xml version="1.0" encoding="utf-8"?>
<sst xmlns="http://schemas.openxmlformats.org/spreadsheetml/2006/main" count="511" uniqueCount="93">
  <si>
    <t>№ п/п</t>
  </si>
  <si>
    <t>Наименование программы/ подпрограммы 
 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</si>
  <si>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</si>
  <si>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</si>
  <si>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</si>
  <si>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</si>
  <si>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</si>
  <si>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</si>
  <si>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</si>
  <si>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</si>
  <si>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</si>
  <si>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</si>
  <si>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</si>
  <si>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</si>
  <si>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</si>
  <si>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</si>
  <si>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</si>
  <si>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</si>
  <si>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</si>
  <si>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</si>
  <si>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</si>
  <si>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</si>
  <si>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</si>
  <si>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</si>
  <si>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</si>
  <si>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</si>
  <si>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физической культуры и спорта</t>
  </si>
  <si>
    <t>Подготовка спортивного резерва</t>
  </si>
  <si>
    <t>Обеспечение эпизоотического и ветеринарно-санитарного благополучия</t>
  </si>
  <si>
    <t>Охрана окружающей среды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</si>
  <si>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</si>
  <si>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</si>
  <si>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</si>
  <si>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</si>
  <si>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</si>
  <si>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</si>
  <si>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</si>
  <si>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граждан, установленных федеральным законодательством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</si>
  <si>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</si>
  <si>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</si>
  <si>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</si>
  <si>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</si>
  <si>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</si>
  <si>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Инвестиции</t>
  </si>
  <si>
    <t>Развитие конкуренции</t>
  </si>
  <si>
    <t>Развитие малого и среднего предпринимательства</t>
  </si>
  <si>
    <t>Развитие имущественного комплекса</t>
  </si>
  <si>
    <t>Управление муниципальными финансами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</si>
  <si>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</si>
  <si>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Мир и согласие. Новые возможности</t>
  </si>
  <si>
    <t>Молодежь Подмосковья</t>
  </si>
  <si>
    <t>Развитие туризма в Московской области</t>
  </si>
  <si>
    <t>Пассажирский транспорт общего пользования</t>
  </si>
  <si>
    <t>Дороги Подмосковья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</si>
  <si>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</si>
  <si>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Разработка Генерального плана развития городского округа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</si>
  <si>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</si>
  <si>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</si>
  <si>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</si>
  <si>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(реконструкция) объектов образования</t>
  </si>
  <si>
    <t>Итого по муниципальным программам Московской области</t>
  </si>
  <si>
    <t>Всего</t>
  </si>
  <si>
    <t>Средства бюджета городского округа Долгопрудный</t>
  </si>
  <si>
    <t>Другие источники</t>
  </si>
  <si>
    <t>«Спорт»
Управление культуры, физической культуры, спорта, туризма и молодёжной политики администрации городского округа Долгопрудный</t>
  </si>
  <si>
    <t>«Здравоохранение»
Отдел социальной поддержки и здравоохранения</t>
  </si>
  <si>
    <t>«Образование»
Управление образования  администрации городского округа Долгопрудный</t>
  </si>
  <si>
    <t>«Социальная защита населения»
Отдел социальной поддержки и здравоохранения</t>
  </si>
  <si>
    <t>Развитие и поддержка социально-ориентированных некоммерческих организаций</t>
  </si>
  <si>
    <t>«Развитие сельского  хозяйства» Управление жилищно-коммунального хозяйства и благоустройства</t>
  </si>
  <si>
    <t>«Экология и окружающая среда»
Отдел содержания территории и охраны окружающей среды Управления жилищно-коммунального хозяйства и благоустройства</t>
  </si>
  <si>
    <t>«Безопасность и обеспечение безопасности 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</si>
  <si>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</si>
  <si>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</si>
  <si>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«Предпринимательство»
отдел развития предпринимательства и потребительского рынка Управления экономики</t>
  </si>
  <si>
    <t>Развитие потребительского рынка и услуг</t>
  </si>
  <si>
    <t>«Управление имуществом и муниципальными финансами»
Управление экономики</t>
  </si>
  <si>
    <t>Совершенствование муниципальной службы</t>
  </si>
  <si>
    <t>«Развитие институтов гражданского общества,  повышение эффективности местного самоуправления  и реализации молодежной политики»
Отдел социальных коммуникаций и организационной работы Управления делами</t>
  </si>
  <si>
    <t>«Развитие и функционирование дорожно- транспортного комплекса»
Отдел транспорта, связи и дорожного хозяйства</t>
  </si>
  <si>
    <t>«Цифровое муниципальное образование» Отдел услуг и ИКТ Управления экономики</t>
  </si>
  <si>
    <t>«Архитектура и градостроительство»
Отдел архитектуры и развития территорий</t>
  </si>
  <si>
    <t>Реализация политики пространственного развития городского округа</t>
  </si>
  <si>
    <t>«Формирование современной комфортной городской среды»
Управление жилищно-коммунального хозяйства и благоустройства</t>
  </si>
  <si>
    <t>«Строительство объектов социальной инфраструктуры»
Отдел по вопросам строительства Управления по строительству, транспорту и дорожному хозяйству</t>
  </si>
  <si>
    <t>«Культура»
Отдел по культуре и туризму Управления культуры, физической культуры, спорта, туризма и молодежной политики</t>
  </si>
  <si>
    <t>Плановый объем финансирования (тыс.руб.)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</si>
  <si>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такжк услуг почтовой связи</t>
  </si>
  <si>
    <t>Эффективное местное самоуправление Московской области</t>
  </si>
  <si>
    <t>Обеспечение жильем молодых семей</t>
  </si>
  <si>
    <t>Развитие профессионального искусства, гастрольно-концертной и культурно-досуговой деятельности, кинематографии Московской области</t>
  </si>
  <si>
    <t>Создание условий для жилищного строительства</t>
  </si>
  <si>
    <t>СВОДНЫЙ (ГОДОВОЙ) ОТЧЕТ о реализации муниципальных программ городского округа Долгопрудный 
 за 1 квартал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</si>
</sst>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[$₽-419]_-;\-* #,##0.00\ [$₽-419]_-;_-* &quot;-&quot;??\ [$₽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##0.00,"/>
    <numFmt numFmtId="181" formatCode="#,##0.00,"/>
    <numFmt numFmtId="182" formatCode="#,##0.0,"/>
    <numFmt numFmtId="183" formatCode="#,##0.000,"/>
    <numFmt numFmtId="184" formatCode="#,##0.0000,"/>
    <numFmt numFmtId="185" formatCode="#,##0.00000,"/>
    <numFmt numFmtId="186" formatCode="#,##0.000000,"/>
    <numFmt numFmtId="187" formatCode="#,##0.0000000,"/>
    <numFmt numFmtId="188" formatCode="#,##0.00000000,"/>
    <numFmt numFmtId="189" formatCode="#,##0.000000000,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FC19]d\ mmmm\ yyyy\ &quot;г.&quot;"/>
    <numFmt numFmtId="198" formatCode="000000"/>
    <numFmt numFmtId="199" formatCode="#,##0.000"/>
  </numFmts>
  <fonts count="5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 tint="0.04998999834060669"/>
      <name val="Arial"/>
      <family val="2"/>
    </font>
    <font>
      <b/>
      <sz val="8"/>
      <color theme="1" tint="0.04998999834060669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4" fontId="2" fillId="0" borderId="12" xfId="0" applyNumberFormat="1" applyFont="1" applyFill="1" applyBorder="1" applyAlignment="1" applyProtection="1">
      <alignment vertical="top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48" fillId="0" borderId="12" xfId="0" applyNumberFormat="1" applyFont="1" applyFill="1" applyBorder="1" applyAlignment="1" applyProtection="1">
      <alignment horizontal="right" vertical="top"/>
      <protection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4" fontId="49" fillId="0" borderId="12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vertical="top"/>
      <protection locked="0"/>
    </xf>
    <xf numFmtId="4" fontId="2" fillId="0" borderId="14" xfId="0" applyNumberFormat="1" applyFont="1" applyFill="1" applyBorder="1" applyAlignment="1" applyProtection="1">
      <alignment vertical="top"/>
      <protection locked="0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4" fontId="50" fillId="0" borderId="11" xfId="0" applyNumberFormat="1" applyFont="1" applyFill="1" applyBorder="1" applyAlignment="1" applyProtection="1">
      <alignment horizontal="right" vertical="top" wrapText="1"/>
      <protection locked="0"/>
    </xf>
    <xf numFmtId="4" fontId="50" fillId="0" borderId="13" xfId="0" applyNumberFormat="1" applyFont="1" applyFill="1" applyBorder="1" applyAlignment="1" applyProtection="1">
      <alignment horizontal="right" vertical="top" wrapText="1"/>
      <protection locked="0"/>
    </xf>
    <xf numFmtId="4" fontId="49" fillId="0" borderId="13" xfId="0" applyNumberFormat="1" applyFont="1" applyFill="1" applyBorder="1" applyAlignment="1" applyProtection="1">
      <alignment horizontal="right" vertical="top" wrapText="1"/>
      <protection locked="0"/>
    </xf>
    <xf numFmtId="4" fontId="50" fillId="0" borderId="12" xfId="0" applyNumberFormat="1" applyFont="1" applyFill="1" applyBorder="1" applyAlignment="1" applyProtection="1">
      <alignment horizontal="right" vertical="top" wrapText="1"/>
      <protection locked="0"/>
    </xf>
    <xf numFmtId="0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4" fontId="49" fillId="0" borderId="11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Alignment="1">
      <alignment/>
    </xf>
    <xf numFmtId="4" fontId="49" fillId="0" borderId="12" xfId="0" applyNumberFormat="1" applyFont="1" applyFill="1" applyBorder="1" applyAlignment="1" applyProtection="1">
      <alignment horizontal="right" vertical="top" wrapText="1"/>
      <protection locked="0"/>
    </xf>
    <xf numFmtId="0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4" xfId="0" applyNumberFormat="1" applyFont="1" applyFill="1" applyBorder="1" applyAlignment="1" applyProtection="1">
      <alignment vertical="top"/>
      <protection locked="0"/>
    </xf>
    <xf numFmtId="179" fontId="4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49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1" xfId="0" applyNumberFormat="1" applyFont="1" applyFill="1" applyBorder="1" applyAlignment="1" applyProtection="1">
      <alignment horizontal="right" vertical="top" wrapText="1"/>
      <protection locked="0"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 locked="0"/>
    </xf>
    <xf numFmtId="4" fontId="4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9" fillId="0" borderId="14" xfId="0" applyNumberFormat="1" applyFont="1" applyFill="1" applyBorder="1" applyAlignment="1" applyProtection="1">
      <alignment vertical="top"/>
      <protection locked="0"/>
    </xf>
    <xf numFmtId="4" fontId="49" fillId="0" borderId="0" xfId="0" applyNumberFormat="1" applyFont="1" applyFill="1" applyBorder="1" applyAlignment="1" applyProtection="1">
      <alignment vertical="top"/>
      <protection locked="0"/>
    </xf>
    <xf numFmtId="2" fontId="49" fillId="0" borderId="0" xfId="0" applyNumberFormat="1" applyFont="1" applyFill="1" applyBorder="1" applyAlignment="1" applyProtection="1">
      <alignment vertical="top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/>
      <protection locked="0"/>
    </xf>
    <xf numFmtId="4" fontId="49" fillId="0" borderId="0" xfId="0" applyNumberFormat="1" applyFont="1" applyFill="1" applyAlignment="1">
      <alignment/>
    </xf>
    <xf numFmtId="0" fontId="53" fillId="0" borderId="0" xfId="0" applyNumberFormat="1" applyFont="1" applyFill="1" applyBorder="1" applyAlignment="1" applyProtection="1">
      <alignment vertical="top"/>
      <protection locked="0"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 applyProtection="1">
      <alignment vertical="top"/>
      <protection locked="0"/>
    </xf>
    <xf numFmtId="4" fontId="53" fillId="0" borderId="14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9" fillId="0" borderId="15" xfId="0" applyNumberFormat="1" applyFont="1" applyFill="1" applyBorder="1" applyAlignment="1" applyProtection="1">
      <alignment horizontal="right" vertical="top" wrapText="1"/>
      <protection locked="0"/>
    </xf>
    <xf numFmtId="179" fontId="54" fillId="0" borderId="0" xfId="0" applyNumberFormat="1" applyFont="1" applyFill="1" applyBorder="1" applyAlignment="1" applyProtection="1">
      <alignment horizontal="right" vertical="center"/>
      <protection/>
    </xf>
    <xf numFmtId="4" fontId="50" fillId="0" borderId="12" xfId="0" applyNumberFormat="1" applyFont="1" applyFill="1" applyBorder="1" applyAlignment="1" applyProtection="1">
      <alignment horizontal="right" vertical="top"/>
      <protection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9" fillId="0" borderId="18" xfId="0" applyNumberFormat="1" applyFont="1" applyFill="1" applyBorder="1" applyAlignment="1" applyProtection="1">
      <alignment horizontal="left" vertical="top"/>
      <protection locked="0"/>
    </xf>
    <xf numFmtId="0" fontId="49" fillId="0" borderId="19" xfId="0" applyNumberFormat="1" applyFont="1" applyFill="1" applyBorder="1" applyAlignment="1" applyProtection="1">
      <alignment horizontal="left" vertical="top"/>
      <protection locked="0"/>
    </xf>
    <xf numFmtId="0" fontId="49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9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NumberFormat="1" applyFont="1" applyFill="1" applyBorder="1" applyAlignment="1" applyProtection="1">
      <alignment horizontal="left" vertical="top" wrapText="1"/>
      <protection locked="0"/>
    </xf>
    <xf numFmtId="4" fontId="53" fillId="0" borderId="0" xfId="0" applyNumberFormat="1" applyFont="1" applyFill="1" applyBorder="1" applyAlignment="1" applyProtection="1">
      <alignment vertical="top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4" fontId="49" fillId="0" borderId="11" xfId="0" applyNumberFormat="1" applyFont="1" applyFill="1" applyBorder="1" applyAlignment="1" applyProtection="1">
      <alignment vertical="top" wrapText="1"/>
      <protection locked="0"/>
    </xf>
    <xf numFmtId="4" fontId="49" fillId="0" borderId="12" xfId="0" applyNumberFormat="1" applyFont="1" applyFill="1" applyBorder="1" applyAlignment="1" applyProtection="1">
      <alignment vertical="top"/>
      <protection/>
    </xf>
    <xf numFmtId="4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0" xfId="0" applyFont="1" applyFill="1" applyAlignment="1">
      <alignment/>
    </xf>
    <xf numFmtId="4" fontId="49" fillId="0" borderId="12" xfId="0" applyNumberFormat="1" applyFont="1" applyFill="1" applyBorder="1" applyAlignment="1" applyProtection="1">
      <alignment vertical="top" wrapText="1"/>
      <protection locked="0"/>
    </xf>
    <xf numFmtId="0" fontId="5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 wrapText="1"/>
      <protection locked="0"/>
    </xf>
    <xf numFmtId="4" fontId="2" fillId="0" borderId="13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5"/>
  <sheetViews>
    <sheetView tabSelected="1" zoomScale="120" zoomScaleNormal="120" zoomScalePageLayoutView="0" workbookViewId="0" topLeftCell="A392">
      <selection activeCell="C419" sqref="C419"/>
    </sheetView>
  </sheetViews>
  <sheetFormatPr defaultColWidth="10.140625" defaultRowHeight="12.75"/>
  <cols>
    <col min="1" max="1" width="4.8515625" style="4" customWidth="1"/>
    <col min="2" max="2" width="50.57421875" style="4" customWidth="1"/>
    <col min="3" max="3" width="38.8515625" style="4" customWidth="1"/>
    <col min="4" max="4" width="15.8515625" style="6" customWidth="1"/>
    <col min="5" max="5" width="15.421875" style="13" bestFit="1" customWidth="1"/>
    <col min="6" max="6" width="14.57421875" style="6" customWidth="1"/>
    <col min="7" max="7" width="11.7109375" style="4" customWidth="1"/>
    <col min="8" max="8" width="17.140625" style="4" customWidth="1"/>
    <col min="9" max="9" width="10.421875" style="4" bestFit="1" customWidth="1"/>
    <col min="10" max="13" width="9.140625" style="4" customWidth="1"/>
    <col min="14" max="16384" width="10.140625" style="4" customWidth="1"/>
  </cols>
  <sheetData>
    <row r="1" spans="1:8" ht="29.25" customHeight="1">
      <c r="A1" s="66" t="s">
        <v>92</v>
      </c>
      <c r="B1" s="67"/>
      <c r="C1" s="67"/>
      <c r="D1" s="67"/>
      <c r="E1" s="67"/>
      <c r="F1" s="67"/>
      <c r="G1" s="64"/>
      <c r="H1" s="65"/>
    </row>
    <row r="2" spans="1:7" ht="38.25" customHeight="1">
      <c r="A2" s="2" t="s">
        <v>0</v>
      </c>
      <c r="B2" s="3" t="s">
        <v>1</v>
      </c>
      <c r="C2" s="3" t="s">
        <v>2</v>
      </c>
      <c r="D2" s="14" t="s">
        <v>86</v>
      </c>
      <c r="E2" s="15" t="s">
        <v>3</v>
      </c>
      <c r="F2" s="16" t="s">
        <v>4</v>
      </c>
      <c r="G2" s="1"/>
    </row>
    <row r="3" spans="1:7" ht="11.25">
      <c r="A3" s="68">
        <v>1</v>
      </c>
      <c r="B3" s="68" t="s">
        <v>65</v>
      </c>
      <c r="C3" s="17" t="s">
        <v>5</v>
      </c>
      <c r="D3" s="18">
        <v>0</v>
      </c>
      <c r="E3" s="19">
        <v>0</v>
      </c>
      <c r="F3" s="20">
        <v>0</v>
      </c>
      <c r="G3" s="1"/>
    </row>
    <row r="4" spans="1:7" ht="11.25">
      <c r="A4" s="68"/>
      <c r="B4" s="68"/>
      <c r="C4" s="17" t="s">
        <v>6</v>
      </c>
      <c r="D4" s="18">
        <v>0</v>
      </c>
      <c r="E4" s="21">
        <v>0</v>
      </c>
      <c r="F4" s="20">
        <v>0</v>
      </c>
      <c r="G4" s="1"/>
    </row>
    <row r="5" spans="1:10" ht="22.5">
      <c r="A5" s="68"/>
      <c r="B5" s="68"/>
      <c r="C5" s="17" t="s">
        <v>62</v>
      </c>
      <c r="D5" s="18">
        <v>6428.8</v>
      </c>
      <c r="E5" s="19">
        <v>472.35</v>
      </c>
      <c r="F5" s="20">
        <f>E5/D5*100</f>
        <v>7.347405425584869</v>
      </c>
      <c r="G5" s="5"/>
      <c r="I5" s="38"/>
      <c r="J5" s="39"/>
    </row>
    <row r="6" spans="1:7" ht="11.25">
      <c r="A6" s="68"/>
      <c r="B6" s="68"/>
      <c r="C6" s="17" t="s">
        <v>63</v>
      </c>
      <c r="D6" s="18">
        <v>0</v>
      </c>
      <c r="E6" s="12">
        <v>0</v>
      </c>
      <c r="F6" s="20">
        <v>0</v>
      </c>
      <c r="G6" s="1"/>
    </row>
    <row r="7" spans="1:7" ht="11.25">
      <c r="A7" s="68"/>
      <c r="B7" s="17" t="s">
        <v>7</v>
      </c>
      <c r="C7" s="22"/>
      <c r="D7" s="18">
        <f>SUM(D3:D6)</f>
        <v>6428.8</v>
      </c>
      <c r="E7" s="12">
        <f>SUM(E3:E6)</f>
        <v>472.35</v>
      </c>
      <c r="F7" s="20">
        <f>E7/D7*100</f>
        <v>7.347405425584869</v>
      </c>
      <c r="G7" s="23"/>
    </row>
    <row r="8" spans="1:7" ht="11.25">
      <c r="A8" s="68"/>
      <c r="B8" s="68" t="s">
        <v>8</v>
      </c>
      <c r="C8" s="17" t="s">
        <v>5</v>
      </c>
      <c r="D8" s="18">
        <v>0</v>
      </c>
      <c r="E8" s="12">
        <v>0</v>
      </c>
      <c r="F8" s="20">
        <v>0</v>
      </c>
      <c r="G8" s="1"/>
    </row>
    <row r="9" spans="1:7" ht="11.25">
      <c r="A9" s="68"/>
      <c r="B9" s="68"/>
      <c r="C9" s="17" t="s">
        <v>6</v>
      </c>
      <c r="D9" s="18">
        <v>0</v>
      </c>
      <c r="E9" s="12">
        <v>0</v>
      </c>
      <c r="F9" s="20">
        <v>0</v>
      </c>
      <c r="G9" s="23"/>
    </row>
    <row r="10" spans="1:7" ht="22.5">
      <c r="A10" s="68"/>
      <c r="B10" s="68"/>
      <c r="C10" s="17" t="s">
        <v>62</v>
      </c>
      <c r="D10" s="18">
        <v>0</v>
      </c>
      <c r="E10" s="12">
        <v>0</v>
      </c>
      <c r="F10" s="20">
        <v>0</v>
      </c>
      <c r="G10" s="23"/>
    </row>
    <row r="11" spans="1:7" ht="11.25">
      <c r="A11" s="68"/>
      <c r="B11" s="68"/>
      <c r="C11" s="17" t="s">
        <v>63</v>
      </c>
      <c r="D11" s="18">
        <v>0</v>
      </c>
      <c r="E11" s="12">
        <v>0</v>
      </c>
      <c r="F11" s="20">
        <v>0</v>
      </c>
      <c r="G11" s="1"/>
    </row>
    <row r="12" spans="1:7" ht="11.25">
      <c r="A12" s="68"/>
      <c r="B12" s="17" t="s">
        <v>9</v>
      </c>
      <c r="C12" s="22"/>
      <c r="D12" s="18">
        <f>SUM(D8:D11)</f>
        <v>0</v>
      </c>
      <c r="E12" s="18">
        <f>SUM(E8:E11)</f>
        <v>0</v>
      </c>
      <c r="F12" s="18">
        <v>0</v>
      </c>
      <c r="G12" s="23"/>
    </row>
    <row r="13" spans="1:7" ht="11.25">
      <c r="A13" s="68"/>
      <c r="B13" s="68" t="s">
        <v>10</v>
      </c>
      <c r="C13" s="17" t="s">
        <v>5</v>
      </c>
      <c r="D13" s="18">
        <v>0</v>
      </c>
      <c r="E13" s="19">
        <v>0</v>
      </c>
      <c r="F13" s="20">
        <v>0</v>
      </c>
      <c r="G13" s="1"/>
    </row>
    <row r="14" spans="1:7" ht="11.25">
      <c r="A14" s="68"/>
      <c r="B14" s="68"/>
      <c r="C14" s="17" t="s">
        <v>6</v>
      </c>
      <c r="D14" s="18">
        <v>0</v>
      </c>
      <c r="E14" s="21">
        <v>0</v>
      </c>
      <c r="F14" s="20">
        <v>0</v>
      </c>
      <c r="G14" s="1"/>
    </row>
    <row r="15" spans="1:7" ht="22.5">
      <c r="A15" s="68"/>
      <c r="B15" s="68"/>
      <c r="C15" s="17" t="s">
        <v>62</v>
      </c>
      <c r="D15" s="18">
        <v>6428.8</v>
      </c>
      <c r="E15" s="19">
        <v>472.35</v>
      </c>
      <c r="F15" s="20">
        <f>E15/D15*100</f>
        <v>7.347405425584869</v>
      </c>
      <c r="G15" s="5"/>
    </row>
    <row r="16" spans="1:7" ht="11.25">
      <c r="A16" s="68"/>
      <c r="B16" s="68"/>
      <c r="C16" s="17" t="s">
        <v>63</v>
      </c>
      <c r="D16" s="18">
        <v>0</v>
      </c>
      <c r="E16" s="12">
        <v>0</v>
      </c>
      <c r="F16" s="20">
        <v>0</v>
      </c>
      <c r="G16" s="1"/>
    </row>
    <row r="17" spans="1:7" ht="12.75" customHeight="1">
      <c r="A17" s="68"/>
      <c r="B17" s="17" t="s">
        <v>9</v>
      </c>
      <c r="C17" s="22"/>
      <c r="D17" s="18">
        <f>SUM(D13:D16)</f>
        <v>6428.8</v>
      </c>
      <c r="E17" s="18">
        <f>SUM(E13:E16)</f>
        <v>472.35</v>
      </c>
      <c r="F17" s="20">
        <f aca="true" t="shared" si="0" ref="F17:F22">E17/D17*100</f>
        <v>7.347405425584869</v>
      </c>
      <c r="G17" s="23"/>
    </row>
    <row r="18" spans="1:7" ht="11.25">
      <c r="A18" s="69">
        <v>2</v>
      </c>
      <c r="B18" s="69" t="s">
        <v>85</v>
      </c>
      <c r="C18" s="25" t="s">
        <v>5</v>
      </c>
      <c r="D18" s="26">
        <v>1346</v>
      </c>
      <c r="E18" s="26">
        <v>0</v>
      </c>
      <c r="F18" s="27">
        <f t="shared" si="0"/>
        <v>0</v>
      </c>
      <c r="G18" s="23"/>
    </row>
    <row r="19" spans="1:7" ht="11.25">
      <c r="A19" s="69"/>
      <c r="B19" s="69"/>
      <c r="C19" s="25" t="s">
        <v>6</v>
      </c>
      <c r="D19" s="26">
        <v>2921.6</v>
      </c>
      <c r="E19" s="21">
        <v>288.71</v>
      </c>
      <c r="F19" s="28">
        <f t="shared" si="0"/>
        <v>9.881914019715223</v>
      </c>
      <c r="G19" s="1"/>
    </row>
    <row r="20" spans="1:7" ht="22.5">
      <c r="A20" s="69"/>
      <c r="B20" s="69"/>
      <c r="C20" s="25" t="s">
        <v>62</v>
      </c>
      <c r="D20" s="26">
        <v>239879</v>
      </c>
      <c r="E20" s="21">
        <v>57928.09</v>
      </c>
      <c r="F20" s="28">
        <f t="shared" si="0"/>
        <v>24.14887922661008</v>
      </c>
      <c r="G20" s="1"/>
    </row>
    <row r="21" spans="1:7" ht="11.25">
      <c r="A21" s="69"/>
      <c r="B21" s="69"/>
      <c r="C21" s="25" t="s">
        <v>63</v>
      </c>
      <c r="D21" s="26">
        <v>55004.8</v>
      </c>
      <c r="E21" s="35">
        <v>14837.71</v>
      </c>
      <c r="F21" s="27">
        <f t="shared" si="0"/>
        <v>26.975300337425097</v>
      </c>
      <c r="G21" s="1"/>
    </row>
    <row r="22" spans="1:8" ht="11.25">
      <c r="A22" s="69"/>
      <c r="B22" s="25" t="s">
        <v>7</v>
      </c>
      <c r="C22" s="30"/>
      <c r="D22" s="26">
        <f>SUM(D18:D21)</f>
        <v>299151.4</v>
      </c>
      <c r="E22" s="26">
        <f>SUM(E18:E21)</f>
        <v>73054.51</v>
      </c>
      <c r="F22" s="27">
        <f t="shared" si="0"/>
        <v>24.420581016836287</v>
      </c>
      <c r="G22" s="23"/>
      <c r="H22" s="1"/>
    </row>
    <row r="23" spans="1:7" ht="11.25">
      <c r="A23" s="70"/>
      <c r="B23" s="70" t="s">
        <v>11</v>
      </c>
      <c r="C23" s="31" t="s">
        <v>5</v>
      </c>
      <c r="D23" s="32">
        <v>0</v>
      </c>
      <c r="E23" s="21">
        <v>0</v>
      </c>
      <c r="F23" s="28">
        <v>0</v>
      </c>
      <c r="G23" s="23"/>
    </row>
    <row r="24" spans="1:7" ht="11.25">
      <c r="A24" s="70"/>
      <c r="B24" s="70"/>
      <c r="C24" s="31" t="s">
        <v>6</v>
      </c>
      <c r="D24" s="32">
        <v>0</v>
      </c>
      <c r="E24" s="21">
        <v>0</v>
      </c>
      <c r="F24" s="28">
        <v>0</v>
      </c>
      <c r="G24" s="23"/>
    </row>
    <row r="25" spans="1:7" ht="22.5">
      <c r="A25" s="70"/>
      <c r="B25" s="70"/>
      <c r="C25" s="31" t="s">
        <v>62</v>
      </c>
      <c r="D25" s="32">
        <v>8631</v>
      </c>
      <c r="E25" s="21">
        <v>331</v>
      </c>
      <c r="F25" s="28">
        <f>E25/D25*100</f>
        <v>3.835013324064419</v>
      </c>
      <c r="G25" s="1"/>
    </row>
    <row r="26" spans="1:7" ht="11.25">
      <c r="A26" s="70"/>
      <c r="B26" s="70"/>
      <c r="C26" s="31" t="s">
        <v>63</v>
      </c>
      <c r="D26" s="32">
        <v>0</v>
      </c>
      <c r="E26" s="35">
        <v>0</v>
      </c>
      <c r="F26" s="28">
        <v>0</v>
      </c>
      <c r="G26" s="23"/>
    </row>
    <row r="27" spans="1:7" ht="11.25">
      <c r="A27" s="70"/>
      <c r="B27" s="31" t="s">
        <v>9</v>
      </c>
      <c r="C27" s="36"/>
      <c r="D27" s="32">
        <f>SUM(D23:D26)</f>
        <v>8631</v>
      </c>
      <c r="E27" s="32">
        <f>SUM(E23:E26)</f>
        <v>331</v>
      </c>
      <c r="F27" s="28">
        <f>E27/D27*100</f>
        <v>3.835013324064419</v>
      </c>
      <c r="G27" s="24"/>
    </row>
    <row r="28" spans="1:7" ht="11.25">
      <c r="A28" s="70"/>
      <c r="B28" s="70" t="s">
        <v>12</v>
      </c>
      <c r="C28" s="31" t="s">
        <v>5</v>
      </c>
      <c r="D28" s="32">
        <v>0</v>
      </c>
      <c r="E28" s="21">
        <v>0</v>
      </c>
      <c r="F28" s="28">
        <v>0</v>
      </c>
      <c r="G28" s="1"/>
    </row>
    <row r="29" spans="1:7" ht="11.25">
      <c r="A29" s="70"/>
      <c r="B29" s="70"/>
      <c r="C29" s="31" t="s">
        <v>6</v>
      </c>
      <c r="D29" s="32">
        <v>0</v>
      </c>
      <c r="E29" s="21">
        <v>0</v>
      </c>
      <c r="F29" s="28">
        <v>0</v>
      </c>
      <c r="G29" s="1"/>
    </row>
    <row r="30" spans="1:7" ht="22.5">
      <c r="A30" s="70"/>
      <c r="B30" s="70"/>
      <c r="C30" s="31" t="s">
        <v>62</v>
      </c>
      <c r="D30" s="32">
        <v>11400.2</v>
      </c>
      <c r="E30" s="21">
        <v>2850.05</v>
      </c>
      <c r="F30" s="28">
        <f aca="true" t="shared" si="1" ref="F30:F42">E30/D30*100</f>
        <v>25</v>
      </c>
      <c r="G30" s="1"/>
    </row>
    <row r="31" spans="1:7" ht="11.25">
      <c r="A31" s="70"/>
      <c r="B31" s="70"/>
      <c r="C31" s="31" t="s">
        <v>63</v>
      </c>
      <c r="D31" s="32">
        <v>850</v>
      </c>
      <c r="E31" s="35">
        <v>262.56</v>
      </c>
      <c r="F31" s="28">
        <f t="shared" si="1"/>
        <v>30.889411764705883</v>
      </c>
      <c r="G31" s="23"/>
    </row>
    <row r="32" spans="1:7" ht="11.25">
      <c r="A32" s="70"/>
      <c r="B32" s="31" t="s">
        <v>9</v>
      </c>
      <c r="C32" s="36"/>
      <c r="D32" s="35">
        <f>SUM(D28:D31)</f>
        <v>12250.2</v>
      </c>
      <c r="E32" s="35">
        <f>SUM(E28:E31)</f>
        <v>3112.61</v>
      </c>
      <c r="F32" s="28">
        <f t="shared" si="1"/>
        <v>25.408646389446705</v>
      </c>
      <c r="G32" s="23"/>
    </row>
    <row r="33" spans="1:7" s="34" customFormat="1" ht="11.25">
      <c r="A33" s="70"/>
      <c r="B33" s="70" t="s">
        <v>13</v>
      </c>
      <c r="C33" s="31" t="s">
        <v>5</v>
      </c>
      <c r="D33" s="32">
        <v>318.6</v>
      </c>
      <c r="E33" s="21">
        <v>0</v>
      </c>
      <c r="F33" s="28">
        <f t="shared" si="1"/>
        <v>0</v>
      </c>
      <c r="G33" s="33"/>
    </row>
    <row r="34" spans="1:7" s="34" customFormat="1" ht="11.25">
      <c r="A34" s="70"/>
      <c r="B34" s="70"/>
      <c r="C34" s="31" t="s">
        <v>6</v>
      </c>
      <c r="D34" s="32">
        <v>250.3</v>
      </c>
      <c r="E34" s="21">
        <v>0</v>
      </c>
      <c r="F34" s="28">
        <f t="shared" si="1"/>
        <v>0</v>
      </c>
      <c r="G34" s="33"/>
    </row>
    <row r="35" spans="1:7" s="34" customFormat="1" ht="22.5">
      <c r="A35" s="70"/>
      <c r="B35" s="70"/>
      <c r="C35" s="31" t="s">
        <v>62</v>
      </c>
      <c r="D35" s="32">
        <v>24761.1</v>
      </c>
      <c r="E35" s="21">
        <v>6560.3</v>
      </c>
      <c r="F35" s="28">
        <f t="shared" si="1"/>
        <v>26.494380298128924</v>
      </c>
      <c r="G35" s="33"/>
    </row>
    <row r="36" spans="1:7" s="34" customFormat="1" ht="11.25">
      <c r="A36" s="70"/>
      <c r="B36" s="70"/>
      <c r="C36" s="31" t="s">
        <v>63</v>
      </c>
      <c r="D36" s="32">
        <v>1000</v>
      </c>
      <c r="E36" s="35">
        <v>353.16</v>
      </c>
      <c r="F36" s="28">
        <f t="shared" si="1"/>
        <v>35.316</v>
      </c>
      <c r="G36" s="33"/>
    </row>
    <row r="37" spans="1:7" s="34" customFormat="1" ht="11.25">
      <c r="A37" s="70"/>
      <c r="B37" s="31" t="s">
        <v>9</v>
      </c>
      <c r="C37" s="40"/>
      <c r="D37" s="32">
        <f>SUM(D33:D36)</f>
        <v>26330</v>
      </c>
      <c r="E37" s="35">
        <f>SUM(E33:E36)</f>
        <v>6913.46</v>
      </c>
      <c r="F37" s="28">
        <f t="shared" si="1"/>
        <v>26.256969236612232</v>
      </c>
      <c r="G37" s="37"/>
    </row>
    <row r="38" spans="1:7" s="34" customFormat="1" ht="11.25">
      <c r="A38" s="70"/>
      <c r="B38" s="70" t="s">
        <v>90</v>
      </c>
      <c r="C38" s="31" t="s">
        <v>5</v>
      </c>
      <c r="D38" s="32">
        <v>1027.4</v>
      </c>
      <c r="E38" s="32">
        <v>0</v>
      </c>
      <c r="F38" s="28">
        <f t="shared" si="1"/>
        <v>0</v>
      </c>
      <c r="G38" s="33"/>
    </row>
    <row r="39" spans="1:7" s="34" customFormat="1" ht="11.25">
      <c r="A39" s="70"/>
      <c r="B39" s="70"/>
      <c r="C39" s="31" t="s">
        <v>6</v>
      </c>
      <c r="D39" s="32">
        <v>807.3</v>
      </c>
      <c r="E39" s="32">
        <v>0</v>
      </c>
      <c r="F39" s="28">
        <f t="shared" si="1"/>
        <v>0</v>
      </c>
      <c r="G39" s="33"/>
    </row>
    <row r="40" spans="1:7" s="34" customFormat="1" ht="22.5">
      <c r="A40" s="70"/>
      <c r="B40" s="70"/>
      <c r="C40" s="31" t="s">
        <v>62</v>
      </c>
      <c r="D40" s="32">
        <v>67692.1</v>
      </c>
      <c r="E40" s="21">
        <v>16193.36</v>
      </c>
      <c r="F40" s="28">
        <f t="shared" si="1"/>
        <v>23.922082488207632</v>
      </c>
      <c r="G40" s="33"/>
    </row>
    <row r="41" spans="1:7" s="34" customFormat="1" ht="11.25">
      <c r="A41" s="70"/>
      <c r="B41" s="70"/>
      <c r="C41" s="31" t="s">
        <v>63</v>
      </c>
      <c r="D41" s="32">
        <v>21197.6</v>
      </c>
      <c r="E41" s="35">
        <v>4731.07</v>
      </c>
      <c r="F41" s="28">
        <f t="shared" si="1"/>
        <v>22.318894591840586</v>
      </c>
      <c r="G41" s="33"/>
    </row>
    <row r="42" spans="1:7" s="34" customFormat="1" ht="11.25">
      <c r="A42" s="70"/>
      <c r="B42" s="31" t="s">
        <v>9</v>
      </c>
      <c r="C42" s="40"/>
      <c r="D42" s="32">
        <f>SUM(D38:D41)</f>
        <v>90724.4</v>
      </c>
      <c r="E42" s="32">
        <f>SUM(E38:E41)</f>
        <v>20924.43</v>
      </c>
      <c r="F42" s="28">
        <f t="shared" si="1"/>
        <v>23.06372927238979</v>
      </c>
      <c r="G42" s="37"/>
    </row>
    <row r="43" spans="1:7" s="34" customFormat="1" ht="11.25">
      <c r="A43" s="70"/>
      <c r="B43" s="70" t="s">
        <v>14</v>
      </c>
      <c r="C43" s="31" t="s">
        <v>5</v>
      </c>
      <c r="D43" s="32">
        <v>0</v>
      </c>
      <c r="E43" s="21">
        <v>0</v>
      </c>
      <c r="F43" s="28">
        <v>0</v>
      </c>
      <c r="G43" s="33"/>
    </row>
    <row r="44" spans="1:7" s="34" customFormat="1" ht="11.25">
      <c r="A44" s="70"/>
      <c r="B44" s="70"/>
      <c r="C44" s="31" t="s">
        <v>6</v>
      </c>
      <c r="D44" s="32">
        <v>0</v>
      </c>
      <c r="E44" s="21">
        <v>0</v>
      </c>
      <c r="F44" s="28">
        <v>0</v>
      </c>
      <c r="G44" s="33"/>
    </row>
    <row r="45" spans="1:7" s="34" customFormat="1" ht="22.5">
      <c r="A45" s="70"/>
      <c r="B45" s="70"/>
      <c r="C45" s="31" t="s">
        <v>62</v>
      </c>
      <c r="D45" s="32">
        <v>61200.8</v>
      </c>
      <c r="E45" s="21">
        <v>13600</v>
      </c>
      <c r="F45" s="28">
        <f>E45/D45*100</f>
        <v>22.221931739454384</v>
      </c>
      <c r="G45" s="33"/>
    </row>
    <row r="46" spans="1:7" s="34" customFormat="1" ht="11.25">
      <c r="A46" s="70"/>
      <c r="B46" s="70"/>
      <c r="C46" s="31" t="s">
        <v>63</v>
      </c>
      <c r="D46" s="32">
        <v>25657.2</v>
      </c>
      <c r="E46" s="35">
        <v>8440.89</v>
      </c>
      <c r="F46" s="28">
        <f>E46/D46*100</f>
        <v>32.898718488377526</v>
      </c>
      <c r="G46" s="41"/>
    </row>
    <row r="47" spans="1:7" s="34" customFormat="1" ht="11.25">
      <c r="A47" s="70"/>
      <c r="B47" s="31" t="s">
        <v>9</v>
      </c>
      <c r="C47" s="40"/>
      <c r="D47" s="32">
        <f>SUM(D43:D46)</f>
        <v>86858</v>
      </c>
      <c r="E47" s="35">
        <f>SUM(E43:E46)</f>
        <v>22040.89</v>
      </c>
      <c r="F47" s="28">
        <f>E47/D47*100</f>
        <v>25.375774252227774</v>
      </c>
      <c r="G47" s="37"/>
    </row>
    <row r="48" spans="1:7" ht="11.25">
      <c r="A48" s="71"/>
      <c r="B48" s="71" t="s">
        <v>15</v>
      </c>
      <c r="C48" s="42" t="s">
        <v>5</v>
      </c>
      <c r="D48" s="43">
        <v>0</v>
      </c>
      <c r="E48" s="44">
        <v>0</v>
      </c>
      <c r="F48" s="45">
        <v>0</v>
      </c>
      <c r="G48" s="1"/>
    </row>
    <row r="49" spans="1:7" ht="11.25">
      <c r="A49" s="71"/>
      <c r="B49" s="71"/>
      <c r="C49" s="42" t="s">
        <v>6</v>
      </c>
      <c r="D49" s="43">
        <v>1864</v>
      </c>
      <c r="E49" s="44">
        <v>288.71</v>
      </c>
      <c r="F49" s="45">
        <f>E49/D49*100</f>
        <v>15.4887339055794</v>
      </c>
      <c r="G49" s="1"/>
    </row>
    <row r="50" spans="1:7" ht="22.5">
      <c r="A50" s="71"/>
      <c r="B50" s="71"/>
      <c r="C50" s="42" t="s">
        <v>62</v>
      </c>
      <c r="D50" s="43">
        <v>0</v>
      </c>
      <c r="E50" s="44">
        <v>0</v>
      </c>
      <c r="F50" s="45">
        <v>0</v>
      </c>
      <c r="G50" s="1"/>
    </row>
    <row r="51" spans="1:7" ht="11.25">
      <c r="A51" s="71"/>
      <c r="B51" s="71"/>
      <c r="C51" s="42" t="s">
        <v>63</v>
      </c>
      <c r="D51" s="43">
        <v>0</v>
      </c>
      <c r="E51" s="46">
        <v>0</v>
      </c>
      <c r="F51" s="45">
        <v>0</v>
      </c>
      <c r="G51" s="1"/>
    </row>
    <row r="52" spans="1:7" ht="11.25">
      <c r="A52" s="71"/>
      <c r="B52" s="42" t="s">
        <v>9</v>
      </c>
      <c r="C52" s="47"/>
      <c r="D52" s="46">
        <f>SUM(D48:D51)</f>
        <v>1864</v>
      </c>
      <c r="E52" s="46">
        <f>SUM(E48:E51)</f>
        <v>288.71</v>
      </c>
      <c r="F52" s="45">
        <f>E52/D52*100</f>
        <v>15.4887339055794</v>
      </c>
      <c r="G52" s="23"/>
    </row>
    <row r="53" spans="1:7" ht="11.25">
      <c r="A53" s="70"/>
      <c r="B53" s="70" t="s">
        <v>16</v>
      </c>
      <c r="C53" s="31" t="s">
        <v>5</v>
      </c>
      <c r="D53" s="32">
        <v>0</v>
      </c>
      <c r="E53" s="21">
        <v>0</v>
      </c>
      <c r="F53" s="28">
        <v>0</v>
      </c>
      <c r="G53" s="1"/>
    </row>
    <row r="54" spans="1:7" ht="11.25">
      <c r="A54" s="70"/>
      <c r="B54" s="70"/>
      <c r="C54" s="31" t="s">
        <v>6</v>
      </c>
      <c r="D54" s="32">
        <v>0</v>
      </c>
      <c r="E54" s="21">
        <v>0</v>
      </c>
      <c r="F54" s="28">
        <v>0</v>
      </c>
      <c r="G54" s="1"/>
    </row>
    <row r="55" spans="1:7" ht="22.5">
      <c r="A55" s="70"/>
      <c r="B55" s="70"/>
      <c r="C55" s="31" t="s">
        <v>62</v>
      </c>
      <c r="D55" s="32">
        <v>31283.8</v>
      </c>
      <c r="E55" s="21">
        <v>5290.3</v>
      </c>
      <c r="F55" s="28">
        <f>E55/D55*100</f>
        <v>16.910669419955376</v>
      </c>
      <c r="G55" s="1"/>
    </row>
    <row r="56" spans="1:7" ht="11.25">
      <c r="A56" s="70"/>
      <c r="B56" s="70"/>
      <c r="C56" s="31" t="s">
        <v>63</v>
      </c>
      <c r="D56" s="32">
        <v>0</v>
      </c>
      <c r="E56" s="35">
        <v>0</v>
      </c>
      <c r="F56" s="28">
        <v>0</v>
      </c>
      <c r="G56" s="1"/>
    </row>
    <row r="57" spans="1:7" ht="11.25">
      <c r="A57" s="70"/>
      <c r="B57" s="31" t="s">
        <v>9</v>
      </c>
      <c r="C57" s="36"/>
      <c r="D57" s="35">
        <f>SUM(D53:D56)</f>
        <v>31283.8</v>
      </c>
      <c r="E57" s="35">
        <f>SUM(E53:E56)</f>
        <v>5290.3</v>
      </c>
      <c r="F57" s="28">
        <f>E57/D57*100</f>
        <v>16.910669419955376</v>
      </c>
      <c r="G57" s="23"/>
    </row>
    <row r="58" spans="1:7" ht="11.25">
      <c r="A58" s="70"/>
      <c r="B58" s="70" t="s">
        <v>17</v>
      </c>
      <c r="C58" s="31" t="s">
        <v>5</v>
      </c>
      <c r="D58" s="32">
        <v>0</v>
      </c>
      <c r="E58" s="21">
        <v>0</v>
      </c>
      <c r="F58" s="28">
        <v>0</v>
      </c>
      <c r="G58" s="1"/>
    </row>
    <row r="59" spans="1:7" ht="11.25">
      <c r="A59" s="70"/>
      <c r="B59" s="70"/>
      <c r="C59" s="31" t="s">
        <v>6</v>
      </c>
      <c r="D59" s="32">
        <v>0</v>
      </c>
      <c r="E59" s="21">
        <v>0</v>
      </c>
      <c r="F59" s="28">
        <v>0</v>
      </c>
      <c r="G59" s="1"/>
    </row>
    <row r="60" spans="1:7" ht="22.5">
      <c r="A60" s="70"/>
      <c r="B60" s="70"/>
      <c r="C60" s="31" t="s">
        <v>62</v>
      </c>
      <c r="D60" s="32">
        <v>43210</v>
      </c>
      <c r="E60" s="21">
        <v>13103.09</v>
      </c>
      <c r="F60" s="28">
        <f aca="true" t="shared" si="2" ref="F60:F77">E60/D60*100</f>
        <v>30.324207359407545</v>
      </c>
      <c r="G60" s="1"/>
    </row>
    <row r="61" spans="1:7" ht="11.25">
      <c r="A61" s="70"/>
      <c r="B61" s="70"/>
      <c r="C61" s="31" t="s">
        <v>63</v>
      </c>
      <c r="D61" s="32">
        <v>6300</v>
      </c>
      <c r="E61" s="35">
        <v>1050.03</v>
      </c>
      <c r="F61" s="28">
        <f t="shared" si="2"/>
        <v>16.667142857142856</v>
      </c>
      <c r="G61" s="1"/>
    </row>
    <row r="62" spans="1:7" ht="11.25">
      <c r="A62" s="70"/>
      <c r="B62" s="31" t="s">
        <v>9</v>
      </c>
      <c r="C62" s="36"/>
      <c r="D62" s="32">
        <f>SUM(D58:D61)</f>
        <v>49510</v>
      </c>
      <c r="E62" s="35">
        <f>SUM(E58:E61)</f>
        <v>14153.12</v>
      </c>
      <c r="F62" s="28">
        <f t="shared" si="2"/>
        <v>28.58638658856797</v>
      </c>
      <c r="G62" s="23"/>
    </row>
    <row r="63" spans="1:7" s="34" customFormat="1" ht="11.25">
      <c r="A63" s="70">
        <v>3</v>
      </c>
      <c r="B63" s="70" t="s">
        <v>66</v>
      </c>
      <c r="C63" s="31" t="s">
        <v>5</v>
      </c>
      <c r="D63" s="32">
        <v>84286.66</v>
      </c>
      <c r="E63" s="21">
        <v>16736.33</v>
      </c>
      <c r="F63" s="28">
        <f t="shared" si="2"/>
        <v>19.856439915877555</v>
      </c>
      <c r="G63" s="33"/>
    </row>
    <row r="64" spans="1:7" s="34" customFormat="1" ht="11.25">
      <c r="A64" s="70"/>
      <c r="B64" s="70"/>
      <c r="C64" s="31" t="s">
        <v>6</v>
      </c>
      <c r="D64" s="32">
        <v>2532351.34</v>
      </c>
      <c r="E64" s="21">
        <v>536182.12</v>
      </c>
      <c r="F64" s="28">
        <f t="shared" si="2"/>
        <v>21.17329106473828</v>
      </c>
      <c r="G64" s="33"/>
    </row>
    <row r="65" spans="1:7" s="34" customFormat="1" ht="22.5">
      <c r="A65" s="70"/>
      <c r="B65" s="70"/>
      <c r="C65" s="31" t="s">
        <v>62</v>
      </c>
      <c r="D65" s="32">
        <v>762802.4</v>
      </c>
      <c r="E65" s="21">
        <v>205087.97</v>
      </c>
      <c r="F65" s="28">
        <f t="shared" si="2"/>
        <v>26.88612018000992</v>
      </c>
      <c r="G65" s="33"/>
    </row>
    <row r="66" spans="1:7" s="34" customFormat="1" ht="11.25">
      <c r="A66" s="70"/>
      <c r="B66" s="70"/>
      <c r="C66" s="31" t="s">
        <v>63</v>
      </c>
      <c r="D66" s="32">
        <v>287622.3</v>
      </c>
      <c r="E66" s="35">
        <v>73619.7</v>
      </c>
      <c r="F66" s="28">
        <f t="shared" si="2"/>
        <v>25.595963873454874</v>
      </c>
      <c r="G66" s="33"/>
    </row>
    <row r="67" spans="1:7" s="34" customFormat="1" ht="11.25">
      <c r="A67" s="70"/>
      <c r="B67" s="31" t="s">
        <v>7</v>
      </c>
      <c r="C67" s="40"/>
      <c r="D67" s="32">
        <f>SUM(D63:D66)</f>
        <v>3667062.6999999997</v>
      </c>
      <c r="E67" s="32">
        <f>SUM(E63:E66)</f>
        <v>831626.1199999999</v>
      </c>
      <c r="F67" s="28">
        <f t="shared" si="2"/>
        <v>22.678262905076586</v>
      </c>
      <c r="G67" s="48"/>
    </row>
    <row r="68" spans="1:7" s="34" customFormat="1" ht="11.25">
      <c r="A68" s="72"/>
      <c r="B68" s="70" t="s">
        <v>18</v>
      </c>
      <c r="C68" s="31" t="s">
        <v>5</v>
      </c>
      <c r="D68" s="32">
        <v>1388.25</v>
      </c>
      <c r="E68" s="21">
        <v>0</v>
      </c>
      <c r="F68" s="28">
        <f t="shared" si="2"/>
        <v>0</v>
      </c>
      <c r="G68" s="49"/>
    </row>
    <row r="69" spans="1:7" s="34" customFormat="1" ht="11.25">
      <c r="A69" s="72"/>
      <c r="B69" s="70"/>
      <c r="C69" s="31" t="s">
        <v>6</v>
      </c>
      <c r="D69" s="32">
        <v>99507.75</v>
      </c>
      <c r="E69" s="21">
        <v>12063.46</v>
      </c>
      <c r="F69" s="28">
        <f t="shared" si="2"/>
        <v>12.12313613763752</v>
      </c>
      <c r="G69" s="50"/>
    </row>
    <row r="70" spans="1:7" s="34" customFormat="1" ht="22.5">
      <c r="A70" s="72"/>
      <c r="B70" s="70"/>
      <c r="C70" s="31" t="s">
        <v>62</v>
      </c>
      <c r="D70" s="32">
        <v>423804</v>
      </c>
      <c r="E70" s="21">
        <v>136064.51</v>
      </c>
      <c r="F70" s="28">
        <f t="shared" si="2"/>
        <v>32.10552755519061</v>
      </c>
      <c r="G70" s="50"/>
    </row>
    <row r="71" spans="1:7" s="34" customFormat="1" ht="11.25">
      <c r="A71" s="72"/>
      <c r="B71" s="70"/>
      <c r="C71" s="31" t="s">
        <v>63</v>
      </c>
      <c r="D71" s="32">
        <v>181852.7</v>
      </c>
      <c r="E71" s="35">
        <v>35600.93</v>
      </c>
      <c r="F71" s="28">
        <f t="shared" si="2"/>
        <v>19.57679484549858</v>
      </c>
      <c r="G71" s="50"/>
    </row>
    <row r="72" spans="1:7" s="34" customFormat="1" ht="11.25">
      <c r="A72" s="72"/>
      <c r="B72" s="31" t="s">
        <v>9</v>
      </c>
      <c r="C72" s="40"/>
      <c r="D72" s="32">
        <f>SUM(D68:D71)</f>
        <v>706552.7</v>
      </c>
      <c r="E72" s="35">
        <f>SUM(E68:E71)</f>
        <v>183728.9</v>
      </c>
      <c r="F72" s="28">
        <f t="shared" si="2"/>
        <v>26.003566329871784</v>
      </c>
      <c r="G72" s="50"/>
    </row>
    <row r="73" spans="1:7" s="34" customFormat="1" ht="11.25">
      <c r="A73" s="70"/>
      <c r="B73" s="70" t="s">
        <v>19</v>
      </c>
      <c r="C73" s="31" t="s">
        <v>5</v>
      </c>
      <c r="D73" s="32">
        <v>82898.41</v>
      </c>
      <c r="E73" s="21">
        <v>16736.33</v>
      </c>
      <c r="F73" s="28">
        <f t="shared" si="2"/>
        <v>20.188963817279486</v>
      </c>
      <c r="G73" s="33"/>
    </row>
    <row r="74" spans="1:7" s="34" customFormat="1" ht="11.25">
      <c r="A74" s="70"/>
      <c r="B74" s="70"/>
      <c r="C74" s="31" t="s">
        <v>6</v>
      </c>
      <c r="D74" s="32">
        <v>2432843.59</v>
      </c>
      <c r="E74" s="21">
        <v>524118.66</v>
      </c>
      <c r="F74" s="28">
        <f t="shared" si="2"/>
        <v>21.543458944682918</v>
      </c>
      <c r="G74" s="33"/>
    </row>
    <row r="75" spans="1:7" s="34" customFormat="1" ht="22.5">
      <c r="A75" s="70"/>
      <c r="B75" s="70"/>
      <c r="C75" s="31" t="s">
        <v>62</v>
      </c>
      <c r="D75" s="32">
        <v>222706.7</v>
      </c>
      <c r="E75" s="21">
        <v>47207.02</v>
      </c>
      <c r="F75" s="28">
        <f t="shared" si="2"/>
        <v>21.196946477137864</v>
      </c>
      <c r="G75" s="33"/>
    </row>
    <row r="76" spans="1:7" s="34" customFormat="1" ht="11.25">
      <c r="A76" s="70"/>
      <c r="B76" s="70"/>
      <c r="C76" s="31" t="s">
        <v>63</v>
      </c>
      <c r="D76" s="32">
        <v>93372.1</v>
      </c>
      <c r="E76" s="35">
        <v>35600.93</v>
      </c>
      <c r="F76" s="28">
        <f t="shared" si="2"/>
        <v>38.12801682729637</v>
      </c>
      <c r="G76" s="33"/>
    </row>
    <row r="77" spans="1:7" s="34" customFormat="1" ht="11.25">
      <c r="A77" s="70"/>
      <c r="B77" s="31" t="s">
        <v>9</v>
      </c>
      <c r="C77" s="40"/>
      <c r="D77" s="32">
        <f>SUM(D73:D76)</f>
        <v>2831820.8000000003</v>
      </c>
      <c r="E77" s="35">
        <f>SUM(E73:E76)</f>
        <v>623662.9400000001</v>
      </c>
      <c r="F77" s="28">
        <f t="shared" si="2"/>
        <v>22.023390039369723</v>
      </c>
      <c r="G77" s="48"/>
    </row>
    <row r="78" spans="1:7" s="34" customFormat="1" ht="11.25">
      <c r="A78" s="70"/>
      <c r="B78" s="70" t="s">
        <v>20</v>
      </c>
      <c r="C78" s="31" t="s">
        <v>5</v>
      </c>
      <c r="D78" s="32">
        <v>0</v>
      </c>
      <c r="E78" s="21">
        <v>0</v>
      </c>
      <c r="F78" s="28">
        <v>0</v>
      </c>
      <c r="G78" s="33"/>
    </row>
    <row r="79" spans="1:7" s="34" customFormat="1" ht="11.25">
      <c r="A79" s="70"/>
      <c r="B79" s="70"/>
      <c r="C79" s="31" t="s">
        <v>6</v>
      </c>
      <c r="D79" s="32">
        <v>0</v>
      </c>
      <c r="E79" s="21">
        <v>0</v>
      </c>
      <c r="F79" s="28">
        <v>0</v>
      </c>
      <c r="G79" s="33"/>
    </row>
    <row r="80" spans="1:7" s="34" customFormat="1" ht="22.5">
      <c r="A80" s="70"/>
      <c r="B80" s="70"/>
      <c r="C80" s="31" t="s">
        <v>62</v>
      </c>
      <c r="D80" s="32">
        <v>86627.1</v>
      </c>
      <c r="E80" s="21">
        <v>17728.66</v>
      </c>
      <c r="F80" s="28">
        <f>E80/D80*100</f>
        <v>20.46548943690831</v>
      </c>
      <c r="G80" s="33"/>
    </row>
    <row r="81" spans="1:7" s="52" customFormat="1" ht="11.25">
      <c r="A81" s="70"/>
      <c r="B81" s="70"/>
      <c r="C81" s="51" t="s">
        <v>63</v>
      </c>
      <c r="D81" s="32">
        <v>12397.5</v>
      </c>
      <c r="E81" s="35">
        <v>2417.84</v>
      </c>
      <c r="F81" s="28">
        <f>E81/D81*100</f>
        <v>19.50264166162533</v>
      </c>
      <c r="G81" s="49"/>
    </row>
    <row r="82" spans="1:7" s="34" customFormat="1" ht="11.25">
      <c r="A82" s="70"/>
      <c r="B82" s="31" t="s">
        <v>9</v>
      </c>
      <c r="C82" s="36"/>
      <c r="D82" s="32">
        <f>SUM(D78:D81)</f>
        <v>99024.6</v>
      </c>
      <c r="E82" s="32">
        <f>SUM(E78:E81)</f>
        <v>20146.5</v>
      </c>
      <c r="F82" s="28">
        <f>E82/D82*100</f>
        <v>20.344944589526236</v>
      </c>
      <c r="G82" s="37"/>
    </row>
    <row r="83" spans="1:7" s="34" customFormat="1" ht="11.25">
      <c r="A83" s="70"/>
      <c r="B83" s="70" t="s">
        <v>21</v>
      </c>
      <c r="C83" s="31" t="s">
        <v>5</v>
      </c>
      <c r="D83" s="32">
        <v>0</v>
      </c>
      <c r="E83" s="35">
        <v>0</v>
      </c>
      <c r="F83" s="28">
        <v>0</v>
      </c>
      <c r="G83" s="33"/>
    </row>
    <row r="84" spans="1:7" s="34" customFormat="1" ht="11.25">
      <c r="A84" s="70"/>
      <c r="B84" s="70"/>
      <c r="C84" s="31" t="s">
        <v>6</v>
      </c>
      <c r="D84" s="32">
        <v>0</v>
      </c>
      <c r="E84" s="35">
        <v>0</v>
      </c>
      <c r="F84" s="28">
        <v>0</v>
      </c>
      <c r="G84" s="33"/>
    </row>
    <row r="85" spans="1:7" s="34" customFormat="1" ht="22.5">
      <c r="A85" s="70"/>
      <c r="B85" s="70"/>
      <c r="C85" s="31" t="s">
        <v>62</v>
      </c>
      <c r="D85" s="32">
        <v>0</v>
      </c>
      <c r="E85" s="35">
        <v>0</v>
      </c>
      <c r="F85" s="28">
        <v>0</v>
      </c>
      <c r="G85" s="33"/>
    </row>
    <row r="86" spans="1:7" s="34" customFormat="1" ht="11.25">
      <c r="A86" s="70"/>
      <c r="B86" s="70"/>
      <c r="C86" s="31" t="s">
        <v>63</v>
      </c>
      <c r="D86" s="32">
        <v>0</v>
      </c>
      <c r="E86" s="35">
        <v>0</v>
      </c>
      <c r="F86" s="28">
        <v>0</v>
      </c>
      <c r="G86" s="33"/>
    </row>
    <row r="87" spans="1:7" s="34" customFormat="1" ht="11.25">
      <c r="A87" s="70"/>
      <c r="B87" s="31" t="s">
        <v>9</v>
      </c>
      <c r="C87" s="36"/>
      <c r="D87" s="32">
        <f>SUM(D83:D86)</f>
        <v>0</v>
      </c>
      <c r="E87" s="35">
        <f>SUM(E83:E86)</f>
        <v>0</v>
      </c>
      <c r="F87" s="28">
        <v>0</v>
      </c>
      <c r="G87" s="37"/>
    </row>
    <row r="88" spans="1:7" s="34" customFormat="1" ht="11.25">
      <c r="A88" s="70"/>
      <c r="B88" s="70" t="s">
        <v>16</v>
      </c>
      <c r="C88" s="31" t="s">
        <v>5</v>
      </c>
      <c r="D88" s="32">
        <v>0</v>
      </c>
      <c r="E88" s="21">
        <v>0</v>
      </c>
      <c r="F88" s="28">
        <v>0</v>
      </c>
      <c r="G88" s="33"/>
    </row>
    <row r="89" spans="1:7" s="34" customFormat="1" ht="11.25">
      <c r="A89" s="70"/>
      <c r="B89" s="70"/>
      <c r="C89" s="31" t="s">
        <v>6</v>
      </c>
      <c r="D89" s="32">
        <v>0</v>
      </c>
      <c r="E89" s="21">
        <v>0</v>
      </c>
      <c r="F89" s="28">
        <v>0</v>
      </c>
      <c r="G89" s="33"/>
    </row>
    <row r="90" spans="1:7" s="34" customFormat="1" ht="17.25" customHeight="1">
      <c r="A90" s="70"/>
      <c r="B90" s="70"/>
      <c r="C90" s="31" t="s">
        <v>62</v>
      </c>
      <c r="D90" s="32">
        <v>29664.6</v>
      </c>
      <c r="E90" s="21">
        <v>4087.77</v>
      </c>
      <c r="F90" s="28">
        <f>E90/D90*100</f>
        <v>13.779959952266339</v>
      </c>
      <c r="G90" s="33"/>
    </row>
    <row r="91" spans="1:7" s="34" customFormat="1" ht="11.25">
      <c r="A91" s="70"/>
      <c r="B91" s="70"/>
      <c r="C91" s="31" t="s">
        <v>63</v>
      </c>
      <c r="D91" s="32">
        <v>0</v>
      </c>
      <c r="E91" s="35">
        <v>0</v>
      </c>
      <c r="F91" s="28">
        <v>0</v>
      </c>
      <c r="G91" s="33"/>
    </row>
    <row r="92" spans="1:7" s="34" customFormat="1" ht="11.25">
      <c r="A92" s="70"/>
      <c r="B92" s="31" t="s">
        <v>9</v>
      </c>
      <c r="C92" s="36"/>
      <c r="D92" s="32">
        <f>SUM(D88:D91)</f>
        <v>29664.6</v>
      </c>
      <c r="E92" s="35">
        <f>SUM(E88:E91)</f>
        <v>4087.77</v>
      </c>
      <c r="F92" s="28">
        <f>E92/D92*100</f>
        <v>13.779959952266339</v>
      </c>
      <c r="G92" s="37"/>
    </row>
    <row r="93" spans="1:7" s="34" customFormat="1" ht="11.25">
      <c r="A93" s="70">
        <v>4</v>
      </c>
      <c r="B93" s="70" t="s">
        <v>67</v>
      </c>
      <c r="C93" s="31" t="s">
        <v>5</v>
      </c>
      <c r="D93" s="32">
        <v>0</v>
      </c>
      <c r="E93" s="21">
        <v>0</v>
      </c>
      <c r="F93" s="28">
        <v>0</v>
      </c>
      <c r="G93" s="33"/>
    </row>
    <row r="94" spans="1:7" s="34" customFormat="1" ht="11.25">
      <c r="A94" s="70"/>
      <c r="B94" s="70"/>
      <c r="C94" s="31" t="s">
        <v>6</v>
      </c>
      <c r="D94" s="32">
        <v>53257</v>
      </c>
      <c r="E94" s="21">
        <v>8462.04</v>
      </c>
      <c r="F94" s="28">
        <f>E94/D94*100</f>
        <v>15.889066226036016</v>
      </c>
      <c r="G94" s="33"/>
    </row>
    <row r="95" spans="1:7" s="34" customFormat="1" ht="22.5">
      <c r="A95" s="70"/>
      <c r="B95" s="70"/>
      <c r="C95" s="31" t="s">
        <v>62</v>
      </c>
      <c r="D95" s="32">
        <v>28617.3</v>
      </c>
      <c r="E95" s="21">
        <v>1984.58</v>
      </c>
      <c r="F95" s="28">
        <f>E95/D95*100</f>
        <v>6.934896024432772</v>
      </c>
      <c r="G95" s="33"/>
    </row>
    <row r="96" spans="1:7" s="34" customFormat="1" ht="11.25">
      <c r="A96" s="70"/>
      <c r="B96" s="70"/>
      <c r="C96" s="31" t="s">
        <v>63</v>
      </c>
      <c r="D96" s="32">
        <v>0</v>
      </c>
      <c r="E96" s="35">
        <v>0</v>
      </c>
      <c r="F96" s="28">
        <v>0</v>
      </c>
      <c r="G96" s="33"/>
    </row>
    <row r="97" spans="1:8" s="34" customFormat="1" ht="11.25">
      <c r="A97" s="70"/>
      <c r="B97" s="31" t="s">
        <v>7</v>
      </c>
      <c r="C97" s="36"/>
      <c r="D97" s="32">
        <f>SUM(D93:D96)</f>
        <v>81874.3</v>
      </c>
      <c r="E97" s="35">
        <f>SUM(E93:E96)</f>
        <v>10446.62</v>
      </c>
      <c r="F97" s="28">
        <f>E97/D97*100</f>
        <v>12.759339621834936</v>
      </c>
      <c r="G97" s="48"/>
      <c r="H97" s="41"/>
    </row>
    <row r="98" spans="1:7" s="34" customFormat="1" ht="11.25">
      <c r="A98" s="70"/>
      <c r="B98" s="70" t="s">
        <v>22</v>
      </c>
      <c r="C98" s="31" t="s">
        <v>5</v>
      </c>
      <c r="D98" s="32">
        <v>0</v>
      </c>
      <c r="E98" s="21">
        <v>0</v>
      </c>
      <c r="F98" s="28">
        <v>0</v>
      </c>
      <c r="G98" s="33"/>
    </row>
    <row r="99" spans="1:7" s="34" customFormat="1" ht="11.25">
      <c r="A99" s="70"/>
      <c r="B99" s="70"/>
      <c r="C99" s="31" t="s">
        <v>6</v>
      </c>
      <c r="D99" s="32">
        <v>41388</v>
      </c>
      <c r="E99" s="21">
        <v>7770.67</v>
      </c>
      <c r="F99" s="28">
        <f>E99/D99*100</f>
        <v>18.775176379626945</v>
      </c>
      <c r="G99" s="33"/>
    </row>
    <row r="100" spans="1:7" s="34" customFormat="1" ht="22.5">
      <c r="A100" s="70"/>
      <c r="B100" s="70"/>
      <c r="C100" s="31" t="s">
        <v>62</v>
      </c>
      <c r="D100" s="32">
        <v>16226.3</v>
      </c>
      <c r="E100" s="21">
        <v>1984.58</v>
      </c>
      <c r="F100" s="28">
        <f>E100/D100*100</f>
        <v>12.230637914989863</v>
      </c>
      <c r="G100" s="33"/>
    </row>
    <row r="101" spans="1:7" s="34" customFormat="1" ht="11.25">
      <c r="A101" s="70"/>
      <c r="B101" s="70"/>
      <c r="C101" s="31" t="s">
        <v>63</v>
      </c>
      <c r="D101" s="32">
        <v>0</v>
      </c>
      <c r="E101" s="35">
        <v>0</v>
      </c>
      <c r="F101" s="28">
        <v>0</v>
      </c>
      <c r="G101" s="33"/>
    </row>
    <row r="102" spans="1:7" s="34" customFormat="1" ht="11.25">
      <c r="A102" s="70"/>
      <c r="B102" s="31" t="s">
        <v>9</v>
      </c>
      <c r="C102" s="36"/>
      <c r="D102" s="32">
        <f>SUM(D98:D101)</f>
        <v>57614.3</v>
      </c>
      <c r="E102" s="35">
        <f>SUM(E98:E101)</f>
        <v>9755.25</v>
      </c>
      <c r="F102" s="28">
        <f>E102/D102*100</f>
        <v>16.931994313911648</v>
      </c>
      <c r="G102" s="37"/>
    </row>
    <row r="103" spans="1:7" s="34" customFormat="1" ht="11.25">
      <c r="A103" s="70"/>
      <c r="B103" s="70" t="s">
        <v>23</v>
      </c>
      <c r="C103" s="31" t="s">
        <v>5</v>
      </c>
      <c r="D103" s="32">
        <v>0</v>
      </c>
      <c r="E103" s="21">
        <v>0</v>
      </c>
      <c r="F103" s="28">
        <v>0</v>
      </c>
      <c r="G103" s="33"/>
    </row>
    <row r="104" spans="1:7" s="34" customFormat="1" ht="11.25">
      <c r="A104" s="70"/>
      <c r="B104" s="70"/>
      <c r="C104" s="31" t="s">
        <v>6</v>
      </c>
      <c r="D104" s="32">
        <v>0</v>
      </c>
      <c r="E104" s="21">
        <v>0</v>
      </c>
      <c r="F104" s="28">
        <v>0</v>
      </c>
      <c r="G104" s="33"/>
    </row>
    <row r="105" spans="1:7" s="34" customFormat="1" ht="22.5">
      <c r="A105" s="70"/>
      <c r="B105" s="70"/>
      <c r="C105" s="31" t="s">
        <v>62</v>
      </c>
      <c r="D105" s="32">
        <v>800</v>
      </c>
      <c r="E105" s="21">
        <v>0</v>
      </c>
      <c r="F105" s="28">
        <f>E105/D105*100</f>
        <v>0</v>
      </c>
      <c r="G105" s="33"/>
    </row>
    <row r="106" spans="1:7" s="34" customFormat="1" ht="11.25">
      <c r="A106" s="70"/>
      <c r="B106" s="70"/>
      <c r="C106" s="31" t="s">
        <v>63</v>
      </c>
      <c r="D106" s="32">
        <v>0</v>
      </c>
      <c r="E106" s="35">
        <v>0</v>
      </c>
      <c r="F106" s="28">
        <v>0</v>
      </c>
      <c r="G106" s="33"/>
    </row>
    <row r="107" spans="1:7" s="34" customFormat="1" ht="11.25">
      <c r="A107" s="70"/>
      <c r="B107" s="31" t="s">
        <v>9</v>
      </c>
      <c r="C107" s="36"/>
      <c r="D107" s="32">
        <f>SUM(D103:D106)</f>
        <v>800</v>
      </c>
      <c r="E107" s="35">
        <f>SUM(E103:E106)</f>
        <v>0</v>
      </c>
      <c r="F107" s="28">
        <f>E107/D107*100</f>
        <v>0</v>
      </c>
      <c r="G107" s="37"/>
    </row>
    <row r="108" spans="1:7" s="34" customFormat="1" ht="11.25">
      <c r="A108" s="70"/>
      <c r="B108" s="70" t="s">
        <v>24</v>
      </c>
      <c r="C108" s="31" t="s">
        <v>5</v>
      </c>
      <c r="D108" s="32">
        <v>0</v>
      </c>
      <c r="E108" s="21">
        <v>0</v>
      </c>
      <c r="F108" s="28">
        <v>0</v>
      </c>
      <c r="G108" s="33"/>
    </row>
    <row r="109" spans="1:7" s="34" customFormat="1" ht="11.25">
      <c r="A109" s="70"/>
      <c r="B109" s="70"/>
      <c r="C109" s="31" t="s">
        <v>6</v>
      </c>
      <c r="D109" s="32">
        <v>6180</v>
      </c>
      <c r="E109" s="21">
        <v>0</v>
      </c>
      <c r="F109" s="28">
        <f>E109/D109*100</f>
        <v>0</v>
      </c>
      <c r="G109" s="33"/>
    </row>
    <row r="110" spans="1:7" s="34" customFormat="1" ht="22.5">
      <c r="A110" s="70"/>
      <c r="B110" s="70"/>
      <c r="C110" s="31" t="s">
        <v>62</v>
      </c>
      <c r="D110" s="32">
        <v>11241</v>
      </c>
      <c r="E110" s="21">
        <v>0</v>
      </c>
      <c r="F110" s="28">
        <f>E110/D110*100</f>
        <v>0</v>
      </c>
      <c r="G110" s="33"/>
    </row>
    <row r="111" spans="1:7" s="34" customFormat="1" ht="11.25">
      <c r="A111" s="70"/>
      <c r="B111" s="70"/>
      <c r="C111" s="31" t="s">
        <v>63</v>
      </c>
      <c r="D111" s="32">
        <v>0</v>
      </c>
      <c r="E111" s="21">
        <v>0</v>
      </c>
      <c r="F111" s="28">
        <v>0</v>
      </c>
      <c r="G111" s="33"/>
    </row>
    <row r="112" spans="1:7" s="34" customFormat="1" ht="11.25">
      <c r="A112" s="70"/>
      <c r="B112" s="31" t="s">
        <v>9</v>
      </c>
      <c r="C112" s="36"/>
      <c r="D112" s="32">
        <f>SUM(D108:D111)</f>
        <v>17421</v>
      </c>
      <c r="E112" s="35">
        <f>SUM(E108:E111)</f>
        <v>0</v>
      </c>
      <c r="F112" s="28">
        <f>E112/D112*100</f>
        <v>0</v>
      </c>
      <c r="G112" s="37"/>
    </row>
    <row r="113" spans="1:7" s="34" customFormat="1" ht="11.25">
      <c r="A113" s="70"/>
      <c r="B113" s="70" t="s">
        <v>25</v>
      </c>
      <c r="C113" s="31" t="s">
        <v>5</v>
      </c>
      <c r="D113" s="32">
        <v>0</v>
      </c>
      <c r="E113" s="35">
        <v>0</v>
      </c>
      <c r="F113" s="28">
        <v>0</v>
      </c>
      <c r="G113" s="33"/>
    </row>
    <row r="114" spans="1:7" s="34" customFormat="1" ht="11.25">
      <c r="A114" s="70"/>
      <c r="B114" s="70"/>
      <c r="C114" s="31" t="s">
        <v>6</v>
      </c>
      <c r="D114" s="32">
        <v>0</v>
      </c>
      <c r="E114" s="35">
        <v>0</v>
      </c>
      <c r="F114" s="28">
        <v>0</v>
      </c>
      <c r="G114" s="33"/>
    </row>
    <row r="115" spans="1:7" s="34" customFormat="1" ht="22.5">
      <c r="A115" s="70"/>
      <c r="B115" s="70"/>
      <c r="C115" s="31" t="s">
        <v>62</v>
      </c>
      <c r="D115" s="32">
        <v>0</v>
      </c>
      <c r="E115" s="35">
        <v>0</v>
      </c>
      <c r="F115" s="28">
        <v>0</v>
      </c>
      <c r="G115" s="33"/>
    </row>
    <row r="116" spans="1:7" s="34" customFormat="1" ht="11.25">
      <c r="A116" s="70"/>
      <c r="B116" s="70"/>
      <c r="C116" s="31" t="s">
        <v>63</v>
      </c>
      <c r="D116" s="32">
        <v>0</v>
      </c>
      <c r="E116" s="35">
        <v>0</v>
      </c>
      <c r="F116" s="28">
        <v>0</v>
      </c>
      <c r="G116" s="33"/>
    </row>
    <row r="117" spans="1:7" s="34" customFormat="1" ht="11.25">
      <c r="A117" s="70"/>
      <c r="B117" s="31" t="s">
        <v>9</v>
      </c>
      <c r="C117" s="36"/>
      <c r="D117" s="32">
        <f>SUM(D113:D116)</f>
        <v>0</v>
      </c>
      <c r="E117" s="35">
        <f>SUM(E113:E116)</f>
        <v>0</v>
      </c>
      <c r="F117" s="28">
        <v>0</v>
      </c>
      <c r="G117" s="37"/>
    </row>
    <row r="118" spans="1:7" s="34" customFormat="1" ht="11.25">
      <c r="A118" s="70"/>
      <c r="B118" s="70" t="s">
        <v>68</v>
      </c>
      <c r="C118" s="31" t="s">
        <v>5</v>
      </c>
      <c r="D118" s="32">
        <v>0</v>
      </c>
      <c r="E118" s="35">
        <v>0</v>
      </c>
      <c r="F118" s="28">
        <v>0</v>
      </c>
      <c r="G118" s="33"/>
    </row>
    <row r="119" spans="1:7" s="34" customFormat="1" ht="11.25">
      <c r="A119" s="70"/>
      <c r="B119" s="70"/>
      <c r="C119" s="31" t="s">
        <v>6</v>
      </c>
      <c r="D119" s="32">
        <v>0</v>
      </c>
      <c r="E119" s="35">
        <v>0</v>
      </c>
      <c r="F119" s="28">
        <v>0</v>
      </c>
      <c r="G119" s="33"/>
    </row>
    <row r="120" spans="1:7" s="34" customFormat="1" ht="22.5">
      <c r="A120" s="70"/>
      <c r="B120" s="70"/>
      <c r="C120" s="31" t="s">
        <v>62</v>
      </c>
      <c r="D120" s="32">
        <v>350</v>
      </c>
      <c r="E120" s="35">
        <v>0</v>
      </c>
      <c r="F120" s="28">
        <f>E120/D120*100</f>
        <v>0</v>
      </c>
      <c r="G120" s="33"/>
    </row>
    <row r="121" spans="1:7" s="34" customFormat="1" ht="11.25">
      <c r="A121" s="70"/>
      <c r="B121" s="70"/>
      <c r="C121" s="31" t="s">
        <v>63</v>
      </c>
      <c r="D121" s="32">
        <v>0</v>
      </c>
      <c r="E121" s="35">
        <v>0</v>
      </c>
      <c r="F121" s="28">
        <v>0</v>
      </c>
      <c r="G121" s="33"/>
    </row>
    <row r="122" spans="1:7" s="34" customFormat="1" ht="11.25">
      <c r="A122" s="70"/>
      <c r="B122" s="31" t="s">
        <v>9</v>
      </c>
      <c r="C122" s="36"/>
      <c r="D122" s="32">
        <f>SUM(D118:D121)</f>
        <v>350</v>
      </c>
      <c r="E122" s="35">
        <f>SUM(E118:E121)</f>
        <v>0</v>
      </c>
      <c r="F122" s="28">
        <f>E122/D122*100</f>
        <v>0</v>
      </c>
      <c r="G122" s="37"/>
    </row>
    <row r="123" spans="1:7" s="54" customFormat="1" ht="11.25">
      <c r="A123" s="71">
        <v>5</v>
      </c>
      <c r="B123" s="71" t="s">
        <v>64</v>
      </c>
      <c r="C123" s="42" t="s">
        <v>5</v>
      </c>
      <c r="D123" s="43">
        <v>0</v>
      </c>
      <c r="E123" s="44">
        <v>0</v>
      </c>
      <c r="F123" s="45">
        <v>0</v>
      </c>
      <c r="G123" s="53"/>
    </row>
    <row r="124" spans="1:7" s="54" customFormat="1" ht="11.25">
      <c r="A124" s="71"/>
      <c r="B124" s="71"/>
      <c r="C124" s="42" t="s">
        <v>6</v>
      </c>
      <c r="D124" s="43">
        <v>0</v>
      </c>
      <c r="E124" s="44">
        <v>0</v>
      </c>
      <c r="F124" s="45">
        <v>0</v>
      </c>
      <c r="G124" s="53"/>
    </row>
    <row r="125" spans="1:7" s="54" customFormat="1" ht="22.5">
      <c r="A125" s="71"/>
      <c r="B125" s="71"/>
      <c r="C125" s="42" t="s">
        <v>62</v>
      </c>
      <c r="D125" s="43">
        <v>111413.2</v>
      </c>
      <c r="E125" s="44">
        <v>30580.94</v>
      </c>
      <c r="F125" s="45">
        <f>E125/D125*100</f>
        <v>27.448219780061965</v>
      </c>
      <c r="G125" s="53"/>
    </row>
    <row r="126" spans="1:7" s="54" customFormat="1" ht="11.25">
      <c r="A126" s="71"/>
      <c r="B126" s="71"/>
      <c r="C126" s="42" t="s">
        <v>63</v>
      </c>
      <c r="D126" s="32">
        <v>209000</v>
      </c>
      <c r="E126" s="35">
        <v>61359.05</v>
      </c>
      <c r="F126" s="45">
        <f>E126/D126*100</f>
        <v>29.358397129186603</v>
      </c>
      <c r="G126" s="53"/>
    </row>
    <row r="127" spans="1:7" s="54" customFormat="1" ht="11.25">
      <c r="A127" s="71"/>
      <c r="B127" s="42" t="s">
        <v>7</v>
      </c>
      <c r="C127" s="47"/>
      <c r="D127" s="43">
        <f>SUM(D123:D126)</f>
        <v>320413.2</v>
      </c>
      <c r="E127" s="46">
        <f>SUM(E123:E126)</f>
        <v>91939.99</v>
      </c>
      <c r="F127" s="45">
        <f>E127/D127*100</f>
        <v>28.694195495066992</v>
      </c>
      <c r="G127" s="55"/>
    </row>
    <row r="128" spans="1:7" s="34" customFormat="1" ht="11.25">
      <c r="A128" s="70"/>
      <c r="B128" s="70" t="s">
        <v>26</v>
      </c>
      <c r="C128" s="31" t="s">
        <v>5</v>
      </c>
      <c r="D128" s="32">
        <v>0</v>
      </c>
      <c r="E128" s="21">
        <v>0</v>
      </c>
      <c r="F128" s="28">
        <v>0</v>
      </c>
      <c r="G128" s="33"/>
    </row>
    <row r="129" spans="1:7" s="34" customFormat="1" ht="11.25">
      <c r="A129" s="70"/>
      <c r="B129" s="70"/>
      <c r="C129" s="31" t="s">
        <v>6</v>
      </c>
      <c r="D129" s="32">
        <v>0</v>
      </c>
      <c r="E129" s="21">
        <v>0</v>
      </c>
      <c r="F129" s="28">
        <v>0</v>
      </c>
      <c r="G129" s="33"/>
    </row>
    <row r="130" spans="1:7" s="34" customFormat="1" ht="22.5">
      <c r="A130" s="70"/>
      <c r="B130" s="70"/>
      <c r="C130" s="31" t="s">
        <v>62</v>
      </c>
      <c r="D130" s="32">
        <v>67257.4</v>
      </c>
      <c r="E130" s="32">
        <v>16571.02</v>
      </c>
      <c r="F130" s="28">
        <f>E130/D130*100</f>
        <v>24.63821081397735</v>
      </c>
      <c r="G130" s="33"/>
    </row>
    <row r="131" spans="1:7" s="34" customFormat="1" ht="11.25">
      <c r="A131" s="70"/>
      <c r="B131" s="70"/>
      <c r="C131" s="31" t="s">
        <v>63</v>
      </c>
      <c r="D131" s="32">
        <v>208000</v>
      </c>
      <c r="E131" s="35">
        <v>61359.05</v>
      </c>
      <c r="F131" s="28">
        <f>E131/D131*100</f>
        <v>29.49954326923077</v>
      </c>
      <c r="G131" s="33"/>
    </row>
    <row r="132" spans="1:7" s="34" customFormat="1" ht="11.25">
      <c r="A132" s="70"/>
      <c r="B132" s="31" t="s">
        <v>9</v>
      </c>
      <c r="C132" s="36"/>
      <c r="D132" s="32">
        <f>SUM(D128:D131)</f>
        <v>275257.4</v>
      </c>
      <c r="E132" s="35">
        <f>SUM(E128:E131)</f>
        <v>77930.07</v>
      </c>
      <c r="F132" s="28">
        <f>E132/D132*100</f>
        <v>28.311707514493705</v>
      </c>
      <c r="G132" s="37"/>
    </row>
    <row r="133" spans="1:7" s="34" customFormat="1" ht="11.25">
      <c r="A133" s="70"/>
      <c r="B133" s="70" t="s">
        <v>27</v>
      </c>
      <c r="C133" s="31" t="s">
        <v>5</v>
      </c>
      <c r="D133" s="32">
        <v>0</v>
      </c>
      <c r="E133" s="21">
        <v>0</v>
      </c>
      <c r="F133" s="28">
        <v>0</v>
      </c>
      <c r="G133" s="33"/>
    </row>
    <row r="134" spans="1:7" s="34" customFormat="1" ht="11.25">
      <c r="A134" s="70"/>
      <c r="B134" s="70"/>
      <c r="C134" s="31" t="s">
        <v>6</v>
      </c>
      <c r="D134" s="32">
        <v>0</v>
      </c>
      <c r="E134" s="21">
        <v>0</v>
      </c>
      <c r="F134" s="28">
        <v>0</v>
      </c>
      <c r="G134" s="33"/>
    </row>
    <row r="135" spans="1:7" s="34" customFormat="1" ht="22.5">
      <c r="A135" s="70"/>
      <c r="B135" s="70"/>
      <c r="C135" s="31" t="s">
        <v>62</v>
      </c>
      <c r="D135" s="32">
        <v>44155.8</v>
      </c>
      <c r="E135" s="21">
        <v>14009.92</v>
      </c>
      <c r="F135" s="28">
        <f>E135/D135*100</f>
        <v>31.72837996367408</v>
      </c>
      <c r="G135" s="33"/>
    </row>
    <row r="136" spans="1:7" s="34" customFormat="1" ht="11.25">
      <c r="A136" s="70"/>
      <c r="B136" s="70"/>
      <c r="C136" s="31" t="s">
        <v>63</v>
      </c>
      <c r="D136" s="32">
        <v>1000</v>
      </c>
      <c r="E136" s="35">
        <v>0</v>
      </c>
      <c r="F136" s="28">
        <f>E136/D136*100</f>
        <v>0</v>
      </c>
      <c r="G136" s="33"/>
    </row>
    <row r="137" spans="1:7" s="34" customFormat="1" ht="11.25">
      <c r="A137" s="70"/>
      <c r="B137" s="31" t="s">
        <v>9</v>
      </c>
      <c r="C137" s="36"/>
      <c r="D137" s="32">
        <f>SUM(D133:D136)</f>
        <v>45155.8</v>
      </c>
      <c r="E137" s="35">
        <f>SUM(E133:E136)</f>
        <v>14009.92</v>
      </c>
      <c r="F137" s="28">
        <f>E137/D137*100</f>
        <v>31.025737557523065</v>
      </c>
      <c r="G137" s="37"/>
    </row>
    <row r="138" spans="1:7" s="34" customFormat="1" ht="11.25">
      <c r="A138" s="70">
        <v>6</v>
      </c>
      <c r="B138" s="70" t="s">
        <v>69</v>
      </c>
      <c r="C138" s="31" t="s">
        <v>5</v>
      </c>
      <c r="D138" s="32">
        <v>0</v>
      </c>
      <c r="E138" s="35">
        <v>0</v>
      </c>
      <c r="F138" s="28">
        <v>0</v>
      </c>
      <c r="G138" s="33"/>
    </row>
    <row r="139" spans="1:7" s="34" customFormat="1" ht="11.25">
      <c r="A139" s="70"/>
      <c r="B139" s="70"/>
      <c r="C139" s="31" t="s">
        <v>6</v>
      </c>
      <c r="D139" s="32">
        <v>1516</v>
      </c>
      <c r="E139" s="35">
        <v>0</v>
      </c>
      <c r="F139" s="28">
        <f>E139/D139*100</f>
        <v>0</v>
      </c>
      <c r="G139" s="37"/>
    </row>
    <row r="140" spans="1:7" s="34" customFormat="1" ht="22.5">
      <c r="A140" s="70"/>
      <c r="B140" s="70"/>
      <c r="C140" s="31" t="s">
        <v>62</v>
      </c>
      <c r="D140" s="32">
        <v>0</v>
      </c>
      <c r="E140" s="35">
        <v>0</v>
      </c>
      <c r="F140" s="28">
        <v>0</v>
      </c>
      <c r="G140" s="33"/>
    </row>
    <row r="141" spans="1:7" s="34" customFormat="1" ht="11.25">
      <c r="A141" s="70"/>
      <c r="B141" s="70"/>
      <c r="C141" s="31" t="s">
        <v>63</v>
      </c>
      <c r="D141" s="32">
        <v>0</v>
      </c>
      <c r="E141" s="35">
        <v>0</v>
      </c>
      <c r="F141" s="28">
        <v>0</v>
      </c>
      <c r="G141" s="33"/>
    </row>
    <row r="142" spans="1:7" s="34" customFormat="1" ht="11.25">
      <c r="A142" s="70"/>
      <c r="B142" s="31" t="s">
        <v>7</v>
      </c>
      <c r="C142" s="40"/>
      <c r="D142" s="32">
        <f>SUM(D138:D141)</f>
        <v>1516</v>
      </c>
      <c r="E142" s="35">
        <f>SUM(E138:E141)</f>
        <v>0</v>
      </c>
      <c r="F142" s="28">
        <f>E142/D142*100</f>
        <v>0</v>
      </c>
      <c r="G142" s="37"/>
    </row>
    <row r="143" spans="1:7" s="34" customFormat="1" ht="11.25">
      <c r="A143" s="70"/>
      <c r="B143" s="70" t="s">
        <v>28</v>
      </c>
      <c r="C143" s="31" t="s">
        <v>5</v>
      </c>
      <c r="D143" s="32">
        <v>0</v>
      </c>
      <c r="E143" s="21">
        <v>0</v>
      </c>
      <c r="F143" s="28">
        <v>0</v>
      </c>
      <c r="G143" s="33"/>
    </row>
    <row r="144" spans="1:7" s="34" customFormat="1" ht="11.25">
      <c r="A144" s="70"/>
      <c r="B144" s="70"/>
      <c r="C144" s="31" t="s">
        <v>6</v>
      </c>
      <c r="D144" s="32">
        <v>1516</v>
      </c>
      <c r="E144" s="21">
        <v>0</v>
      </c>
      <c r="F144" s="28">
        <f>E144/D144*100</f>
        <v>0</v>
      </c>
      <c r="G144" s="33"/>
    </row>
    <row r="145" spans="1:7" s="34" customFormat="1" ht="22.5">
      <c r="A145" s="70"/>
      <c r="B145" s="70"/>
      <c r="C145" s="31" t="s">
        <v>62</v>
      </c>
      <c r="D145" s="32">
        <v>0</v>
      </c>
      <c r="E145" s="21">
        <v>0</v>
      </c>
      <c r="F145" s="28">
        <v>0</v>
      </c>
      <c r="G145" s="33"/>
    </row>
    <row r="146" spans="1:7" s="34" customFormat="1" ht="11.25">
      <c r="A146" s="70"/>
      <c r="B146" s="70"/>
      <c r="C146" s="31" t="s">
        <v>63</v>
      </c>
      <c r="D146" s="32">
        <v>0</v>
      </c>
      <c r="E146" s="35">
        <v>0</v>
      </c>
      <c r="F146" s="28">
        <v>0</v>
      </c>
      <c r="G146" s="33"/>
    </row>
    <row r="147" spans="1:7" s="34" customFormat="1" ht="11.25">
      <c r="A147" s="70"/>
      <c r="B147" s="31" t="s">
        <v>9</v>
      </c>
      <c r="C147" s="40"/>
      <c r="D147" s="32">
        <f>SUM(D143:D146)</f>
        <v>1516</v>
      </c>
      <c r="E147" s="35">
        <f>SUM(E143:E146)</f>
        <v>0</v>
      </c>
      <c r="F147" s="28">
        <f>E147/D147*100</f>
        <v>0</v>
      </c>
      <c r="G147" s="37"/>
    </row>
    <row r="148" spans="1:7" s="34" customFormat="1" ht="11.25">
      <c r="A148" s="70">
        <v>7</v>
      </c>
      <c r="B148" s="70" t="s">
        <v>70</v>
      </c>
      <c r="C148" s="31" t="s">
        <v>5</v>
      </c>
      <c r="D148" s="32">
        <v>0</v>
      </c>
      <c r="E148" s="21">
        <v>0</v>
      </c>
      <c r="F148" s="28">
        <v>0</v>
      </c>
      <c r="G148" s="33"/>
    </row>
    <row r="149" spans="1:7" s="34" customFormat="1" ht="11.25">
      <c r="A149" s="70"/>
      <c r="B149" s="70"/>
      <c r="C149" s="31" t="s">
        <v>6</v>
      </c>
      <c r="D149" s="32">
        <v>0</v>
      </c>
      <c r="E149" s="21">
        <v>0</v>
      </c>
      <c r="F149" s="28">
        <v>0</v>
      </c>
      <c r="G149" s="33"/>
    </row>
    <row r="150" spans="1:7" s="34" customFormat="1" ht="22.5">
      <c r="A150" s="70"/>
      <c r="B150" s="70"/>
      <c r="C150" s="31" t="s">
        <v>62</v>
      </c>
      <c r="D150" s="32">
        <v>100</v>
      </c>
      <c r="E150" s="21">
        <v>0</v>
      </c>
      <c r="F150" s="28">
        <f>E150/D150*100</f>
        <v>0</v>
      </c>
      <c r="G150" s="33"/>
    </row>
    <row r="151" spans="1:7" s="34" customFormat="1" ht="11.25">
      <c r="A151" s="70"/>
      <c r="B151" s="70"/>
      <c r="C151" s="31" t="s">
        <v>63</v>
      </c>
      <c r="D151" s="32">
        <v>0</v>
      </c>
      <c r="E151" s="35">
        <v>0</v>
      </c>
      <c r="F151" s="28">
        <v>0</v>
      </c>
      <c r="G151" s="33"/>
    </row>
    <row r="152" spans="1:7" s="34" customFormat="1" ht="11.25">
      <c r="A152" s="70"/>
      <c r="B152" s="31" t="s">
        <v>7</v>
      </c>
      <c r="C152" s="36"/>
      <c r="D152" s="32">
        <f>SUM(D148:D151)</f>
        <v>100</v>
      </c>
      <c r="E152" s="35">
        <f>SUM(E148:E151)</f>
        <v>0</v>
      </c>
      <c r="F152" s="28">
        <f aca="true" t="shared" si="3" ref="F152:F157">E152/D152*100</f>
        <v>0</v>
      </c>
      <c r="G152" s="37"/>
    </row>
    <row r="153" spans="1:7" s="34" customFormat="1" ht="11.25">
      <c r="A153" s="70"/>
      <c r="B153" s="70" t="s">
        <v>29</v>
      </c>
      <c r="C153" s="31" t="s">
        <v>5</v>
      </c>
      <c r="D153" s="32">
        <v>0</v>
      </c>
      <c r="E153" s="21">
        <v>0</v>
      </c>
      <c r="F153" s="28">
        <v>0</v>
      </c>
      <c r="G153" s="33"/>
    </row>
    <row r="154" spans="1:7" s="34" customFormat="1" ht="11.25">
      <c r="A154" s="70"/>
      <c r="B154" s="70"/>
      <c r="C154" s="31" t="s">
        <v>6</v>
      </c>
      <c r="D154" s="32">
        <v>0</v>
      </c>
      <c r="E154" s="21">
        <v>0</v>
      </c>
      <c r="F154" s="28">
        <v>0</v>
      </c>
      <c r="G154" s="33"/>
    </row>
    <row r="155" spans="1:7" s="34" customFormat="1" ht="22.5">
      <c r="A155" s="70"/>
      <c r="B155" s="70"/>
      <c r="C155" s="31" t="s">
        <v>62</v>
      </c>
      <c r="D155" s="32">
        <v>100</v>
      </c>
      <c r="E155" s="21">
        <v>0</v>
      </c>
      <c r="F155" s="28">
        <f t="shared" si="3"/>
        <v>0</v>
      </c>
      <c r="G155" s="33"/>
    </row>
    <row r="156" spans="1:7" s="34" customFormat="1" ht="11.25">
      <c r="A156" s="70"/>
      <c r="B156" s="70"/>
      <c r="C156" s="31" t="s">
        <v>63</v>
      </c>
      <c r="D156" s="32">
        <v>0</v>
      </c>
      <c r="E156" s="35">
        <v>0</v>
      </c>
      <c r="F156" s="28">
        <v>0</v>
      </c>
      <c r="G156" s="33"/>
    </row>
    <row r="157" spans="1:7" s="34" customFormat="1" ht="11.25">
      <c r="A157" s="70"/>
      <c r="B157" s="31" t="s">
        <v>9</v>
      </c>
      <c r="C157" s="36"/>
      <c r="D157" s="32">
        <f>SUM(D153:D156)</f>
        <v>100</v>
      </c>
      <c r="E157" s="35">
        <f>SUM(E153:E156)</f>
        <v>0</v>
      </c>
      <c r="F157" s="28">
        <f t="shared" si="3"/>
        <v>0</v>
      </c>
      <c r="G157" s="37"/>
    </row>
    <row r="158" spans="1:7" ht="11.25">
      <c r="A158" s="68"/>
      <c r="B158" s="68" t="s">
        <v>30</v>
      </c>
      <c r="C158" s="17" t="s">
        <v>5</v>
      </c>
      <c r="D158" s="18">
        <v>0</v>
      </c>
      <c r="E158" s="19">
        <v>0</v>
      </c>
      <c r="F158" s="20">
        <v>0</v>
      </c>
      <c r="G158" s="1"/>
    </row>
    <row r="159" spans="1:7" ht="11.25">
      <c r="A159" s="68"/>
      <c r="B159" s="68"/>
      <c r="C159" s="17" t="s">
        <v>6</v>
      </c>
      <c r="D159" s="18">
        <v>0</v>
      </c>
      <c r="E159" s="21">
        <v>0</v>
      </c>
      <c r="F159" s="20">
        <v>0</v>
      </c>
      <c r="G159" s="1"/>
    </row>
    <row r="160" spans="1:7" ht="22.5">
      <c r="A160" s="68"/>
      <c r="B160" s="68"/>
      <c r="C160" s="17" t="s">
        <v>62</v>
      </c>
      <c r="D160" s="18">
        <v>0</v>
      </c>
      <c r="E160" s="19">
        <v>0</v>
      </c>
      <c r="F160" s="20">
        <v>0</v>
      </c>
      <c r="G160" s="1"/>
    </row>
    <row r="161" spans="1:7" ht="11.25">
      <c r="A161" s="68"/>
      <c r="B161" s="68"/>
      <c r="C161" s="17" t="s">
        <v>63</v>
      </c>
      <c r="D161" s="18">
        <v>0</v>
      </c>
      <c r="E161" s="12">
        <v>0</v>
      </c>
      <c r="F161" s="20">
        <v>0</v>
      </c>
      <c r="G161" s="1"/>
    </row>
    <row r="162" spans="1:7" ht="11.25">
      <c r="A162" s="68"/>
      <c r="B162" s="17" t="s">
        <v>9</v>
      </c>
      <c r="C162" s="22"/>
      <c r="D162" s="18">
        <f>SUM(D158:D161)</f>
        <v>0</v>
      </c>
      <c r="E162" s="12">
        <f>SUM(E158:E161)</f>
        <v>0</v>
      </c>
      <c r="F162" s="20">
        <v>0</v>
      </c>
      <c r="G162" s="23"/>
    </row>
    <row r="163" spans="1:7" s="54" customFormat="1" ht="11.25">
      <c r="A163" s="70">
        <v>8</v>
      </c>
      <c r="B163" s="70" t="s">
        <v>71</v>
      </c>
      <c r="C163" s="31" t="s">
        <v>5</v>
      </c>
      <c r="D163" s="32">
        <v>0</v>
      </c>
      <c r="E163" s="21">
        <v>0</v>
      </c>
      <c r="F163" s="28">
        <v>0</v>
      </c>
      <c r="G163" s="53"/>
    </row>
    <row r="164" spans="1:7" s="54" customFormat="1" ht="11.25">
      <c r="A164" s="70"/>
      <c r="B164" s="70"/>
      <c r="C164" s="31" t="s">
        <v>6</v>
      </c>
      <c r="D164" s="32">
        <v>1856</v>
      </c>
      <c r="E164" s="21">
        <v>51.47</v>
      </c>
      <c r="F164" s="28">
        <f>E164/D164*100</f>
        <v>2.773168103448276</v>
      </c>
      <c r="G164" s="53"/>
    </row>
    <row r="165" spans="1:7" s="54" customFormat="1" ht="22.5">
      <c r="A165" s="70"/>
      <c r="B165" s="70"/>
      <c r="C165" s="31" t="s">
        <v>62</v>
      </c>
      <c r="D165" s="32">
        <v>41315.2</v>
      </c>
      <c r="E165" s="21">
        <v>5049.48</v>
      </c>
      <c r="F165" s="28">
        <f>E165/D165*100</f>
        <v>12.221845712957943</v>
      </c>
      <c r="G165" s="83"/>
    </row>
    <row r="166" spans="1:7" s="54" customFormat="1" ht="11.25">
      <c r="A166" s="70"/>
      <c r="B166" s="70"/>
      <c r="C166" s="31" t="s">
        <v>63</v>
      </c>
      <c r="D166" s="32">
        <v>40000</v>
      </c>
      <c r="E166" s="35">
        <v>0</v>
      </c>
      <c r="F166" s="28">
        <f>E166/D166*100</f>
        <v>0</v>
      </c>
      <c r="G166" s="53"/>
    </row>
    <row r="167" spans="1:7" s="54" customFormat="1" ht="11.25">
      <c r="A167" s="70"/>
      <c r="B167" s="31" t="s">
        <v>7</v>
      </c>
      <c r="C167" s="36"/>
      <c r="D167" s="32">
        <f>SUM(D163:D166)</f>
        <v>83171.2</v>
      </c>
      <c r="E167" s="35">
        <f>SUM(E163:E166)</f>
        <v>5100.95</v>
      </c>
      <c r="F167" s="28">
        <f>E167/D167*100</f>
        <v>6.133072505867416</v>
      </c>
      <c r="G167" s="56"/>
    </row>
    <row r="168" spans="1:7" s="34" customFormat="1" ht="11.25">
      <c r="A168" s="70"/>
      <c r="B168" s="70" t="s">
        <v>31</v>
      </c>
      <c r="C168" s="31" t="s">
        <v>5</v>
      </c>
      <c r="D168" s="32">
        <v>0</v>
      </c>
      <c r="E168" s="21">
        <v>0</v>
      </c>
      <c r="F168" s="28">
        <v>0</v>
      </c>
      <c r="G168" s="33"/>
    </row>
    <row r="169" spans="1:7" s="34" customFormat="1" ht="11.25">
      <c r="A169" s="70"/>
      <c r="B169" s="70"/>
      <c r="C169" s="31" t="s">
        <v>6</v>
      </c>
      <c r="D169" s="32">
        <v>284</v>
      </c>
      <c r="E169" s="21">
        <v>51.47</v>
      </c>
      <c r="F169" s="28">
        <f>E169/D169*100</f>
        <v>18.123239436619716</v>
      </c>
      <c r="G169" s="33"/>
    </row>
    <row r="170" spans="1:7" s="34" customFormat="1" ht="22.5">
      <c r="A170" s="70"/>
      <c r="B170" s="70"/>
      <c r="C170" s="31" t="s">
        <v>62</v>
      </c>
      <c r="D170" s="32">
        <v>17504.5</v>
      </c>
      <c r="E170" s="21">
        <v>1319.25</v>
      </c>
      <c r="F170" s="28">
        <f>E170/D170*100</f>
        <v>7.536633437116171</v>
      </c>
      <c r="G170" s="33"/>
    </row>
    <row r="171" spans="1:7" s="34" customFormat="1" ht="11.25">
      <c r="A171" s="70"/>
      <c r="B171" s="70"/>
      <c r="C171" s="31" t="s">
        <v>63</v>
      </c>
      <c r="D171" s="32">
        <v>0</v>
      </c>
      <c r="E171" s="35">
        <v>0</v>
      </c>
      <c r="F171" s="28">
        <v>0</v>
      </c>
      <c r="G171" s="33"/>
    </row>
    <row r="172" spans="1:7" s="34" customFormat="1" ht="11.25">
      <c r="A172" s="70"/>
      <c r="B172" s="31" t="s">
        <v>9</v>
      </c>
      <c r="C172" s="36"/>
      <c r="D172" s="32">
        <f>SUM(D168:D171)</f>
        <v>17788.5</v>
      </c>
      <c r="E172" s="35">
        <f>SUM(E168:E171)</f>
        <v>1370.72</v>
      </c>
      <c r="F172" s="28">
        <f>E172/D172*100</f>
        <v>7.705652528318859</v>
      </c>
      <c r="G172" s="37"/>
    </row>
    <row r="173" spans="1:7" ht="11.25">
      <c r="A173" s="70"/>
      <c r="B173" s="70" t="s">
        <v>32</v>
      </c>
      <c r="C173" s="31" t="s">
        <v>5</v>
      </c>
      <c r="D173" s="32">
        <v>0</v>
      </c>
      <c r="E173" s="21">
        <v>0</v>
      </c>
      <c r="F173" s="28">
        <v>0</v>
      </c>
      <c r="G173" s="1"/>
    </row>
    <row r="174" spans="1:7" ht="11.25">
      <c r="A174" s="70"/>
      <c r="B174" s="70"/>
      <c r="C174" s="31" t="s">
        <v>6</v>
      </c>
      <c r="D174" s="32">
        <v>0</v>
      </c>
      <c r="E174" s="21">
        <v>0</v>
      </c>
      <c r="F174" s="28">
        <v>0</v>
      </c>
      <c r="G174" s="1"/>
    </row>
    <row r="175" spans="1:7" ht="22.5">
      <c r="A175" s="70"/>
      <c r="B175" s="70"/>
      <c r="C175" s="31" t="s">
        <v>62</v>
      </c>
      <c r="D175" s="32">
        <v>20862.3</v>
      </c>
      <c r="E175" s="21">
        <v>3555.86</v>
      </c>
      <c r="F175" s="28">
        <f>E175/D175*100</f>
        <v>17.044429425327028</v>
      </c>
      <c r="G175" s="1"/>
    </row>
    <row r="176" spans="1:7" ht="11.25">
      <c r="A176" s="70"/>
      <c r="B176" s="70"/>
      <c r="C176" s="31" t="s">
        <v>63</v>
      </c>
      <c r="D176" s="32">
        <v>40000</v>
      </c>
      <c r="E176" s="35">
        <v>0</v>
      </c>
      <c r="F176" s="28">
        <f>E176/D176*100</f>
        <v>0</v>
      </c>
      <c r="G176" s="1"/>
    </row>
    <row r="177" spans="1:7" ht="11.25">
      <c r="A177" s="70"/>
      <c r="B177" s="31" t="s">
        <v>9</v>
      </c>
      <c r="C177" s="36"/>
      <c r="D177" s="32">
        <f>SUM(D173:D176)</f>
        <v>60862.3</v>
      </c>
      <c r="E177" s="35">
        <f>SUM(E173:E176)</f>
        <v>3555.86</v>
      </c>
      <c r="F177" s="28">
        <f>E177/D177*100</f>
        <v>5.842467340208963</v>
      </c>
      <c r="G177" s="23"/>
    </row>
    <row r="178" spans="1:7" ht="11.25">
      <c r="A178" s="70"/>
      <c r="B178" s="70" t="s">
        <v>33</v>
      </c>
      <c r="C178" s="31" t="s">
        <v>5</v>
      </c>
      <c r="D178" s="32">
        <v>0</v>
      </c>
      <c r="E178" s="21">
        <v>0</v>
      </c>
      <c r="F178" s="28">
        <v>0</v>
      </c>
      <c r="G178" s="1"/>
    </row>
    <row r="179" spans="1:7" ht="11.25">
      <c r="A179" s="70"/>
      <c r="B179" s="70"/>
      <c r="C179" s="31" t="s">
        <v>6</v>
      </c>
      <c r="D179" s="32">
        <v>0</v>
      </c>
      <c r="E179" s="21">
        <v>0</v>
      </c>
      <c r="F179" s="28">
        <v>0</v>
      </c>
      <c r="G179" s="1"/>
    </row>
    <row r="180" spans="1:7" ht="22.5">
      <c r="A180" s="70"/>
      <c r="B180" s="70"/>
      <c r="C180" s="31" t="s">
        <v>62</v>
      </c>
      <c r="D180" s="32">
        <v>850</v>
      </c>
      <c r="E180" s="21">
        <v>162.39</v>
      </c>
      <c r="F180" s="28">
        <f>E180/D180*100</f>
        <v>19.104705882352942</v>
      </c>
      <c r="G180" s="1"/>
    </row>
    <row r="181" spans="1:7" ht="11.25">
      <c r="A181" s="70"/>
      <c r="B181" s="70"/>
      <c r="C181" s="31" t="s">
        <v>63</v>
      </c>
      <c r="D181" s="32">
        <v>0</v>
      </c>
      <c r="E181" s="35">
        <v>0</v>
      </c>
      <c r="F181" s="28">
        <v>0</v>
      </c>
      <c r="G181" s="1"/>
    </row>
    <row r="182" spans="1:7" ht="11.25">
      <c r="A182" s="70"/>
      <c r="B182" s="31" t="s">
        <v>9</v>
      </c>
      <c r="C182" s="36"/>
      <c r="D182" s="32">
        <f>SUM(D178:D181)</f>
        <v>850</v>
      </c>
      <c r="E182" s="35">
        <f>SUM(E178:E181)</f>
        <v>162.39</v>
      </c>
      <c r="F182" s="28">
        <f>E182/D182*100</f>
        <v>19.104705882352942</v>
      </c>
      <c r="G182" s="23"/>
    </row>
    <row r="183" spans="1:7" ht="11.25">
      <c r="A183" s="70"/>
      <c r="B183" s="70" t="s">
        <v>34</v>
      </c>
      <c r="C183" s="31" t="s">
        <v>5</v>
      </c>
      <c r="D183" s="32">
        <v>0</v>
      </c>
      <c r="E183" s="21">
        <v>0</v>
      </c>
      <c r="F183" s="28">
        <v>0</v>
      </c>
      <c r="G183" s="1"/>
    </row>
    <row r="184" spans="1:7" ht="11.25">
      <c r="A184" s="70"/>
      <c r="B184" s="70"/>
      <c r="C184" s="31" t="s">
        <v>6</v>
      </c>
      <c r="D184" s="32">
        <v>0</v>
      </c>
      <c r="E184" s="21">
        <v>0</v>
      </c>
      <c r="F184" s="28">
        <v>0</v>
      </c>
      <c r="G184" s="1"/>
    </row>
    <row r="185" spans="1:7" ht="22.5">
      <c r="A185" s="70"/>
      <c r="B185" s="70"/>
      <c r="C185" s="31" t="s">
        <v>62</v>
      </c>
      <c r="D185" s="32">
        <v>172</v>
      </c>
      <c r="E185" s="21">
        <v>11.98</v>
      </c>
      <c r="F185" s="28">
        <f>E185/D185*100</f>
        <v>6.965116279069767</v>
      </c>
      <c r="G185" s="1"/>
    </row>
    <row r="186" spans="1:7" ht="11.25">
      <c r="A186" s="70"/>
      <c r="B186" s="70"/>
      <c r="C186" s="31" t="s">
        <v>63</v>
      </c>
      <c r="D186" s="32">
        <v>0</v>
      </c>
      <c r="E186" s="35">
        <v>0</v>
      </c>
      <c r="F186" s="28">
        <v>0</v>
      </c>
      <c r="G186" s="1"/>
    </row>
    <row r="187" spans="1:7" ht="11.25">
      <c r="A187" s="70"/>
      <c r="B187" s="31" t="s">
        <v>9</v>
      </c>
      <c r="C187" s="36"/>
      <c r="D187" s="35">
        <f>SUM(D183:D186)</f>
        <v>172</v>
      </c>
      <c r="E187" s="35">
        <f>SUM(E183:E186)</f>
        <v>11.98</v>
      </c>
      <c r="F187" s="28">
        <f>E187/D187*100</f>
        <v>6.965116279069767</v>
      </c>
      <c r="G187" s="23"/>
    </row>
    <row r="188" spans="1:7" ht="11.25">
      <c r="A188" s="68"/>
      <c r="B188" s="68" t="s">
        <v>35</v>
      </c>
      <c r="C188" s="17" t="s">
        <v>5</v>
      </c>
      <c r="D188" s="18">
        <v>0</v>
      </c>
      <c r="E188" s="12">
        <v>0</v>
      </c>
      <c r="F188" s="20">
        <v>0</v>
      </c>
      <c r="G188" s="1"/>
    </row>
    <row r="189" spans="1:7" ht="11.25">
      <c r="A189" s="68"/>
      <c r="B189" s="68"/>
      <c r="C189" s="17" t="s">
        <v>6</v>
      </c>
      <c r="D189" s="18">
        <v>0</v>
      </c>
      <c r="E189" s="12">
        <v>0</v>
      </c>
      <c r="F189" s="20">
        <v>0</v>
      </c>
      <c r="G189" s="1"/>
    </row>
    <row r="190" spans="1:7" ht="22.5">
      <c r="A190" s="68"/>
      <c r="B190" s="68"/>
      <c r="C190" s="17" t="s">
        <v>62</v>
      </c>
      <c r="D190" s="18">
        <v>400</v>
      </c>
      <c r="E190" s="12">
        <v>0</v>
      </c>
      <c r="F190" s="20">
        <f>E190/D190*100</f>
        <v>0</v>
      </c>
      <c r="G190" s="1"/>
    </row>
    <row r="191" spans="1:7" ht="11.25">
      <c r="A191" s="68"/>
      <c r="B191" s="68"/>
      <c r="C191" s="17" t="s">
        <v>63</v>
      </c>
      <c r="D191" s="18">
        <v>0</v>
      </c>
      <c r="E191" s="12">
        <v>0</v>
      </c>
      <c r="F191" s="20">
        <v>0</v>
      </c>
      <c r="G191" s="1"/>
    </row>
    <row r="192" spans="1:7" ht="11.25">
      <c r="A192" s="68"/>
      <c r="B192" s="17" t="s">
        <v>9</v>
      </c>
      <c r="C192" s="22"/>
      <c r="D192" s="12">
        <f>SUM(D188:D191)</f>
        <v>400</v>
      </c>
      <c r="E192" s="12">
        <f>SUM(E188:E191)</f>
        <v>0</v>
      </c>
      <c r="F192" s="20">
        <f>E192/D192*100</f>
        <v>0</v>
      </c>
      <c r="G192" s="23"/>
    </row>
    <row r="193" spans="1:7" ht="11.25">
      <c r="A193" s="68"/>
      <c r="B193" s="68" t="s">
        <v>16</v>
      </c>
      <c r="C193" s="17" t="s">
        <v>5</v>
      </c>
      <c r="D193" s="18">
        <v>0</v>
      </c>
      <c r="E193" s="12">
        <v>0</v>
      </c>
      <c r="F193" s="20">
        <v>0</v>
      </c>
      <c r="G193" s="1"/>
    </row>
    <row r="194" spans="1:7" ht="11.25">
      <c r="A194" s="68"/>
      <c r="B194" s="68"/>
      <c r="C194" s="17" t="s">
        <v>6</v>
      </c>
      <c r="D194" s="18">
        <v>1572</v>
      </c>
      <c r="E194" s="12">
        <v>0</v>
      </c>
      <c r="F194" s="20">
        <v>0</v>
      </c>
      <c r="G194" s="1"/>
    </row>
    <row r="195" spans="1:7" ht="22.5">
      <c r="A195" s="68"/>
      <c r="B195" s="68"/>
      <c r="C195" s="17" t="s">
        <v>62</v>
      </c>
      <c r="D195" s="18">
        <v>0</v>
      </c>
      <c r="E195" s="12">
        <v>0</v>
      </c>
      <c r="F195" s="20">
        <v>0</v>
      </c>
      <c r="G195" s="1"/>
    </row>
    <row r="196" spans="1:7" ht="11.25">
      <c r="A196" s="68"/>
      <c r="B196" s="68"/>
      <c r="C196" s="17" t="s">
        <v>63</v>
      </c>
      <c r="D196" s="18">
        <v>0</v>
      </c>
      <c r="E196" s="12">
        <v>0</v>
      </c>
      <c r="F196" s="20">
        <v>0</v>
      </c>
      <c r="G196" s="1"/>
    </row>
    <row r="197" spans="1:7" ht="11.25">
      <c r="A197" s="68"/>
      <c r="B197" s="17" t="s">
        <v>9</v>
      </c>
      <c r="C197" s="22"/>
      <c r="D197" s="12">
        <f>SUM(D193:D196)</f>
        <v>1572</v>
      </c>
      <c r="E197" s="12">
        <f>SUM(E193:E196)</f>
        <v>0</v>
      </c>
      <c r="F197" s="20">
        <f>E197/D197*100</f>
        <v>0</v>
      </c>
      <c r="G197" s="1"/>
    </row>
    <row r="198" spans="1:7" ht="11.25" customHeight="1">
      <c r="A198" s="68">
        <v>9</v>
      </c>
      <c r="B198" s="80" t="s">
        <v>72</v>
      </c>
      <c r="C198" s="17" t="s">
        <v>5</v>
      </c>
      <c r="D198" s="18">
        <v>6432.6</v>
      </c>
      <c r="E198" s="19">
        <v>3700.59</v>
      </c>
      <c r="F198" s="20">
        <f>E198/D198*100</f>
        <v>57.52868202593041</v>
      </c>
      <c r="G198" s="1"/>
    </row>
    <row r="199" spans="1:7" ht="11.25">
      <c r="A199" s="68"/>
      <c r="B199" s="81"/>
      <c r="C199" s="17" t="s">
        <v>6</v>
      </c>
      <c r="D199" s="18">
        <v>26509</v>
      </c>
      <c r="E199" s="21">
        <v>10549.9</v>
      </c>
      <c r="F199" s="20">
        <f>E199/D199*100</f>
        <v>39.79742728884529</v>
      </c>
      <c r="G199" s="1"/>
    </row>
    <row r="200" spans="1:7" ht="22.5">
      <c r="A200" s="68"/>
      <c r="B200" s="81"/>
      <c r="C200" s="17" t="s">
        <v>62</v>
      </c>
      <c r="D200" s="18">
        <v>17050.5</v>
      </c>
      <c r="E200" s="21">
        <v>10549.9</v>
      </c>
      <c r="F200" s="20">
        <f>E200/D200*100</f>
        <v>61.87443183484355</v>
      </c>
      <c r="G200" s="1"/>
    </row>
    <row r="201" spans="1:7" ht="11.25">
      <c r="A201" s="68"/>
      <c r="B201" s="82"/>
      <c r="C201" s="17" t="s">
        <v>63</v>
      </c>
      <c r="D201" s="18">
        <v>46057.87</v>
      </c>
      <c r="E201" s="35">
        <v>23298.4</v>
      </c>
      <c r="F201" s="20">
        <f>E201/D201*100</f>
        <v>50.5850574505508</v>
      </c>
      <c r="G201" s="1"/>
    </row>
    <row r="202" spans="1:7" ht="11.25">
      <c r="A202" s="68"/>
      <c r="B202" s="17" t="s">
        <v>7</v>
      </c>
      <c r="C202" s="22"/>
      <c r="D202" s="12">
        <f>SUM(D198:D201)</f>
        <v>96049.97</v>
      </c>
      <c r="E202" s="12">
        <f>SUM(E198:E201)</f>
        <v>48098.79</v>
      </c>
      <c r="F202" s="20">
        <f>E202/D202*100</f>
        <v>50.07684021140246</v>
      </c>
      <c r="G202" s="23"/>
    </row>
    <row r="203" spans="1:7" ht="11.25">
      <c r="A203" s="68"/>
      <c r="B203" s="68" t="s">
        <v>91</v>
      </c>
      <c r="C203" s="17" t="s">
        <v>5</v>
      </c>
      <c r="D203" s="18">
        <v>0</v>
      </c>
      <c r="E203" s="12">
        <v>0</v>
      </c>
      <c r="F203" s="20">
        <v>0</v>
      </c>
      <c r="G203" s="1"/>
    </row>
    <row r="204" spans="1:7" ht="11.25">
      <c r="A204" s="68"/>
      <c r="B204" s="68"/>
      <c r="C204" s="17" t="s">
        <v>6</v>
      </c>
      <c r="D204" s="18">
        <v>248</v>
      </c>
      <c r="E204" s="12">
        <v>0</v>
      </c>
      <c r="F204" s="20">
        <f>E204/D204*100</f>
        <v>0</v>
      </c>
      <c r="G204" s="1"/>
    </row>
    <row r="205" spans="1:7" ht="22.5">
      <c r="A205" s="68"/>
      <c r="B205" s="68"/>
      <c r="C205" s="17" t="s">
        <v>62</v>
      </c>
      <c r="D205" s="18">
        <v>0</v>
      </c>
      <c r="E205" s="12">
        <v>0</v>
      </c>
      <c r="F205" s="20">
        <v>0</v>
      </c>
      <c r="G205" s="1"/>
    </row>
    <row r="206" spans="1:7" ht="11.25">
      <c r="A206" s="68"/>
      <c r="B206" s="68"/>
      <c r="C206" s="17" t="s">
        <v>63</v>
      </c>
      <c r="D206" s="18">
        <v>0</v>
      </c>
      <c r="E206" s="12">
        <v>0</v>
      </c>
      <c r="F206" s="20">
        <v>0</v>
      </c>
      <c r="G206" s="1"/>
    </row>
    <row r="207" spans="1:7" ht="11.25">
      <c r="A207" s="68"/>
      <c r="B207" s="17" t="s">
        <v>9</v>
      </c>
      <c r="C207" s="57"/>
      <c r="D207" s="18">
        <f>SUM(D203:D206)</f>
        <v>248</v>
      </c>
      <c r="E207" s="12">
        <f>SUM(E203:E206)</f>
        <v>0</v>
      </c>
      <c r="F207" s="20">
        <f aca="true" t="shared" si="4" ref="F207:F212">E207/D207*100</f>
        <v>0</v>
      </c>
      <c r="G207" s="23"/>
    </row>
    <row r="208" spans="1:7" s="34" customFormat="1" ht="11.25">
      <c r="A208" s="70"/>
      <c r="B208" s="70" t="s">
        <v>89</v>
      </c>
      <c r="C208" s="31" t="s">
        <v>5</v>
      </c>
      <c r="D208" s="32">
        <v>3700.6</v>
      </c>
      <c r="E208" s="21">
        <v>3700.59</v>
      </c>
      <c r="F208" s="28">
        <f t="shared" si="4"/>
        <v>99.99972977355024</v>
      </c>
      <c r="G208" s="33"/>
    </row>
    <row r="209" spans="1:7" s="34" customFormat="1" ht="11.25">
      <c r="A209" s="70"/>
      <c r="B209" s="70"/>
      <c r="C209" s="31" t="s">
        <v>6</v>
      </c>
      <c r="D209" s="32">
        <v>10550</v>
      </c>
      <c r="E209" s="21">
        <v>10549.9</v>
      </c>
      <c r="F209" s="28">
        <f t="shared" si="4"/>
        <v>99.99905213270142</v>
      </c>
      <c r="G209" s="33"/>
    </row>
    <row r="210" spans="1:7" s="34" customFormat="1" ht="22.5">
      <c r="A210" s="70"/>
      <c r="B210" s="70"/>
      <c r="C210" s="31" t="s">
        <v>62</v>
      </c>
      <c r="D210" s="32">
        <v>15558.2</v>
      </c>
      <c r="E210" s="21">
        <v>10549.9</v>
      </c>
      <c r="F210" s="28">
        <f t="shared" si="4"/>
        <v>67.80925814040184</v>
      </c>
      <c r="G210" s="33"/>
    </row>
    <row r="211" spans="1:7" s="34" customFormat="1" ht="11.25">
      <c r="A211" s="70"/>
      <c r="B211" s="70"/>
      <c r="C211" s="31" t="s">
        <v>63</v>
      </c>
      <c r="D211" s="32">
        <v>46057.87</v>
      </c>
      <c r="E211" s="35">
        <v>23298.4</v>
      </c>
      <c r="F211" s="28">
        <f t="shared" si="4"/>
        <v>50.5850574505508</v>
      </c>
      <c r="G211" s="33"/>
    </row>
    <row r="212" spans="1:7" s="34" customFormat="1" ht="11.25">
      <c r="A212" s="70"/>
      <c r="B212" s="31" t="s">
        <v>9</v>
      </c>
      <c r="C212" s="40"/>
      <c r="D212" s="32">
        <f>SUM(D208:D211)</f>
        <v>75866.67000000001</v>
      </c>
      <c r="E212" s="35">
        <f>SUM(E208:E211)</f>
        <v>48098.79</v>
      </c>
      <c r="F212" s="28">
        <f t="shared" si="4"/>
        <v>63.399105298809076</v>
      </c>
      <c r="G212" s="37"/>
    </row>
    <row r="213" spans="1:7" ht="11.25">
      <c r="A213" s="70"/>
      <c r="B213" s="70" t="s">
        <v>36</v>
      </c>
      <c r="C213" s="31" t="s">
        <v>5</v>
      </c>
      <c r="D213" s="32">
        <v>0</v>
      </c>
      <c r="E213" s="35">
        <v>0</v>
      </c>
      <c r="F213" s="28">
        <v>0</v>
      </c>
      <c r="G213" s="1"/>
    </row>
    <row r="214" spans="1:7" ht="11.25">
      <c r="A214" s="70"/>
      <c r="B214" s="70"/>
      <c r="C214" s="31" t="s">
        <v>6</v>
      </c>
      <c r="D214" s="32">
        <v>15711</v>
      </c>
      <c r="E214" s="35">
        <v>0</v>
      </c>
      <c r="F214" s="28">
        <f>E214/D214*100</f>
        <v>0</v>
      </c>
      <c r="G214" s="1"/>
    </row>
    <row r="215" spans="1:7" ht="22.5">
      <c r="A215" s="70"/>
      <c r="B215" s="70"/>
      <c r="C215" s="31" t="s">
        <v>62</v>
      </c>
      <c r="D215" s="32">
        <v>1492.3</v>
      </c>
      <c r="E215" s="35">
        <v>0</v>
      </c>
      <c r="F215" s="28">
        <f>E215/D215*100</f>
        <v>0</v>
      </c>
      <c r="G215" s="1"/>
    </row>
    <row r="216" spans="1:7" ht="11.25">
      <c r="A216" s="70"/>
      <c r="B216" s="70"/>
      <c r="C216" s="31" t="s">
        <v>63</v>
      </c>
      <c r="D216" s="32">
        <v>0</v>
      </c>
      <c r="E216" s="35">
        <v>0</v>
      </c>
      <c r="F216" s="28">
        <v>0</v>
      </c>
      <c r="G216" s="1"/>
    </row>
    <row r="217" spans="1:7" ht="11.25">
      <c r="A217" s="70"/>
      <c r="B217" s="31" t="s">
        <v>9</v>
      </c>
      <c r="C217" s="36"/>
      <c r="D217" s="32">
        <f>SUM(D213:D216)</f>
        <v>17203.3</v>
      </c>
      <c r="E217" s="35">
        <f>SUM(E213:E216)</f>
        <v>0</v>
      </c>
      <c r="F217" s="28">
        <f>E217/D217*100</f>
        <v>0</v>
      </c>
      <c r="G217" s="23"/>
    </row>
    <row r="218" spans="1:7" ht="11.25">
      <c r="A218" s="70"/>
      <c r="B218" s="70" t="s">
        <v>37</v>
      </c>
      <c r="C218" s="31" t="s">
        <v>5</v>
      </c>
      <c r="D218" s="32">
        <v>0</v>
      </c>
      <c r="E218" s="35">
        <v>0</v>
      </c>
      <c r="F218" s="28">
        <v>0</v>
      </c>
      <c r="G218" s="1"/>
    </row>
    <row r="219" spans="1:7" ht="11.25">
      <c r="A219" s="70"/>
      <c r="B219" s="70"/>
      <c r="C219" s="31" t="s">
        <v>6</v>
      </c>
      <c r="D219" s="32">
        <v>0</v>
      </c>
      <c r="E219" s="35">
        <v>0</v>
      </c>
      <c r="F219" s="28">
        <v>0</v>
      </c>
      <c r="G219" s="1"/>
    </row>
    <row r="220" spans="1:7" ht="22.5">
      <c r="A220" s="70"/>
      <c r="B220" s="70"/>
      <c r="C220" s="31" t="s">
        <v>62</v>
      </c>
      <c r="D220" s="32">
        <v>2732</v>
      </c>
      <c r="E220" s="35">
        <v>0</v>
      </c>
      <c r="F220" s="28">
        <v>0</v>
      </c>
      <c r="G220" s="1"/>
    </row>
    <row r="221" spans="1:7" ht="11.25">
      <c r="A221" s="70"/>
      <c r="B221" s="70"/>
      <c r="C221" s="31" t="s">
        <v>63</v>
      </c>
      <c r="D221" s="32">
        <v>0</v>
      </c>
      <c r="E221" s="35">
        <v>0</v>
      </c>
      <c r="F221" s="28">
        <v>0</v>
      </c>
      <c r="G221" s="1"/>
    </row>
    <row r="222" spans="1:7" ht="11.25">
      <c r="A222" s="70"/>
      <c r="B222" s="31" t="s">
        <v>9</v>
      </c>
      <c r="C222" s="36"/>
      <c r="D222" s="32">
        <f>SUM(D218:D221)</f>
        <v>2732</v>
      </c>
      <c r="E222" s="35">
        <f>SUM(E218:E221)</f>
        <v>0</v>
      </c>
      <c r="F222" s="28">
        <v>0</v>
      </c>
      <c r="G222" s="23"/>
    </row>
    <row r="223" spans="1:7" s="34" customFormat="1" ht="11.25">
      <c r="A223" s="70">
        <v>10</v>
      </c>
      <c r="B223" s="70" t="s">
        <v>73</v>
      </c>
      <c r="C223" s="31" t="s">
        <v>5</v>
      </c>
      <c r="D223" s="32">
        <v>0</v>
      </c>
      <c r="E223" s="21">
        <v>0</v>
      </c>
      <c r="F223" s="28">
        <v>0</v>
      </c>
      <c r="G223" s="33"/>
    </row>
    <row r="224" spans="1:7" s="34" customFormat="1" ht="11.25">
      <c r="A224" s="70"/>
      <c r="B224" s="70"/>
      <c r="C224" s="31" t="s">
        <v>6</v>
      </c>
      <c r="D224" s="32">
        <v>90466.2</v>
      </c>
      <c r="E224" s="21">
        <v>51.67</v>
      </c>
      <c r="F224" s="28">
        <f>E224/D224*100</f>
        <v>0.05711525409489954</v>
      </c>
      <c r="G224" s="33"/>
    </row>
    <row r="225" spans="1:7" s="34" customFormat="1" ht="22.5">
      <c r="A225" s="70"/>
      <c r="B225" s="70"/>
      <c r="C225" s="31" t="s">
        <v>62</v>
      </c>
      <c r="D225" s="32">
        <v>31663.9</v>
      </c>
      <c r="E225" s="21">
        <v>0</v>
      </c>
      <c r="F225" s="28">
        <f>E225/D225*100</f>
        <v>0</v>
      </c>
      <c r="G225" s="33"/>
    </row>
    <row r="226" spans="1:7" s="34" customFormat="1" ht="11.25">
      <c r="A226" s="70"/>
      <c r="B226" s="70"/>
      <c r="C226" s="31" t="s">
        <v>63</v>
      </c>
      <c r="D226" s="32">
        <v>453181.61</v>
      </c>
      <c r="E226" s="35">
        <v>49863.16</v>
      </c>
      <c r="F226" s="28">
        <f>E226/D226*100</f>
        <v>11.002908966231</v>
      </c>
      <c r="G226" s="49"/>
    </row>
    <row r="227" spans="1:7" s="34" customFormat="1" ht="11.25">
      <c r="A227" s="70"/>
      <c r="B227" s="31" t="s">
        <v>7</v>
      </c>
      <c r="C227" s="40"/>
      <c r="D227" s="32">
        <f>SUM(D223:D226)</f>
        <v>575311.71</v>
      </c>
      <c r="E227" s="35">
        <f>SUM(E223:E226)</f>
        <v>49914.83</v>
      </c>
      <c r="F227" s="28">
        <f>E227/D227*100</f>
        <v>8.676136628611298</v>
      </c>
      <c r="G227" s="37"/>
    </row>
    <row r="228" spans="1:7" ht="11.25">
      <c r="A228" s="68"/>
      <c r="B228" s="68" t="s">
        <v>38</v>
      </c>
      <c r="C228" s="17" t="s">
        <v>5</v>
      </c>
      <c r="D228" s="18">
        <v>0</v>
      </c>
      <c r="E228" s="35">
        <v>0</v>
      </c>
      <c r="F228" s="20">
        <v>0</v>
      </c>
      <c r="G228" s="1"/>
    </row>
    <row r="229" spans="1:7" ht="11.25">
      <c r="A229" s="68"/>
      <c r="B229" s="68"/>
      <c r="C229" s="17" t="s">
        <v>6</v>
      </c>
      <c r="D229" s="18">
        <v>0</v>
      </c>
      <c r="E229" s="35">
        <v>0</v>
      </c>
      <c r="F229" s="20">
        <v>0</v>
      </c>
      <c r="G229" s="1"/>
    </row>
    <row r="230" spans="1:7" ht="22.5">
      <c r="A230" s="68"/>
      <c r="B230" s="68"/>
      <c r="C230" s="17" t="s">
        <v>62</v>
      </c>
      <c r="D230" s="18">
        <v>0</v>
      </c>
      <c r="E230" s="35">
        <v>0</v>
      </c>
      <c r="F230" s="20">
        <v>0</v>
      </c>
      <c r="G230" s="1"/>
    </row>
    <row r="231" spans="1:7" ht="11.25">
      <c r="A231" s="68"/>
      <c r="B231" s="68"/>
      <c r="C231" s="17" t="s">
        <v>63</v>
      </c>
      <c r="D231" s="18">
        <v>19975.04</v>
      </c>
      <c r="E231" s="35">
        <v>20463.16</v>
      </c>
      <c r="F231" s="20">
        <f>E231/D231*100</f>
        <v>102.44364967479413</v>
      </c>
      <c r="G231" s="1"/>
    </row>
    <row r="232" spans="1:7" ht="11.25">
      <c r="A232" s="68"/>
      <c r="B232" s="17" t="s">
        <v>9</v>
      </c>
      <c r="C232" s="22"/>
      <c r="D232" s="18">
        <f>SUM(D228:D231)</f>
        <v>19975.04</v>
      </c>
      <c r="E232" s="35">
        <f>SUM(E228:E231)</f>
        <v>20463.16</v>
      </c>
      <c r="F232" s="20">
        <f>E232/D232*100</f>
        <v>102.44364967479413</v>
      </c>
      <c r="G232" s="23"/>
    </row>
    <row r="233" spans="1:7" ht="11.25">
      <c r="A233" s="68"/>
      <c r="B233" s="68" t="s">
        <v>39</v>
      </c>
      <c r="C233" s="17" t="s">
        <v>5</v>
      </c>
      <c r="D233" s="18">
        <v>0</v>
      </c>
      <c r="E233" s="35">
        <v>0</v>
      </c>
      <c r="F233" s="20">
        <v>0</v>
      </c>
      <c r="G233" s="1"/>
    </row>
    <row r="234" spans="1:7" ht="11.25">
      <c r="A234" s="68"/>
      <c r="B234" s="68"/>
      <c r="C234" s="17" t="s">
        <v>6</v>
      </c>
      <c r="D234" s="18">
        <v>0</v>
      </c>
      <c r="E234" s="35">
        <v>0</v>
      </c>
      <c r="F234" s="20">
        <v>0</v>
      </c>
      <c r="G234" s="1"/>
    </row>
    <row r="235" spans="1:7" ht="22.5">
      <c r="A235" s="68"/>
      <c r="B235" s="68"/>
      <c r="C235" s="17" t="s">
        <v>62</v>
      </c>
      <c r="D235" s="18">
        <v>0</v>
      </c>
      <c r="E235" s="35">
        <v>0</v>
      </c>
      <c r="F235" s="20">
        <v>0</v>
      </c>
      <c r="G235" s="1"/>
    </row>
    <row r="236" spans="1:7" ht="11.25">
      <c r="A236" s="68"/>
      <c r="B236" s="68"/>
      <c r="C236" s="17" t="s">
        <v>63</v>
      </c>
      <c r="D236" s="18">
        <v>199600</v>
      </c>
      <c r="E236" s="35">
        <v>0</v>
      </c>
      <c r="F236" s="20">
        <v>0</v>
      </c>
      <c r="G236" s="1"/>
    </row>
    <row r="237" spans="1:7" ht="11.25">
      <c r="A237" s="68"/>
      <c r="B237" s="17" t="s">
        <v>9</v>
      </c>
      <c r="C237" s="22"/>
      <c r="D237" s="18">
        <f>SUM(D233:D236)</f>
        <v>199600</v>
      </c>
      <c r="E237" s="35">
        <f>SUM(E233:E236)</f>
        <v>0</v>
      </c>
      <c r="F237" s="20">
        <f>E237/D237*100</f>
        <v>0</v>
      </c>
      <c r="G237" s="23"/>
    </row>
    <row r="238" spans="1:7" ht="11.25">
      <c r="A238" s="68"/>
      <c r="B238" s="68" t="s">
        <v>40</v>
      </c>
      <c r="C238" s="17" t="s">
        <v>5</v>
      </c>
      <c r="D238" s="18">
        <v>0</v>
      </c>
      <c r="E238" s="35">
        <v>0</v>
      </c>
      <c r="F238" s="20">
        <v>0</v>
      </c>
      <c r="G238" s="1"/>
    </row>
    <row r="239" spans="1:7" ht="11.25">
      <c r="A239" s="68"/>
      <c r="B239" s="68"/>
      <c r="C239" s="17" t="s">
        <v>6</v>
      </c>
      <c r="D239" s="18">
        <v>89804.2</v>
      </c>
      <c r="E239" s="35">
        <v>0</v>
      </c>
      <c r="F239" s="20">
        <v>0</v>
      </c>
      <c r="G239" s="1"/>
    </row>
    <row r="240" spans="1:7" ht="22.5">
      <c r="A240" s="68"/>
      <c r="B240" s="68"/>
      <c r="C240" s="17" t="s">
        <v>62</v>
      </c>
      <c r="D240" s="18">
        <v>31313.9</v>
      </c>
      <c r="E240" s="35">
        <v>0</v>
      </c>
      <c r="F240" s="20">
        <f>E240/D240*100</f>
        <v>0</v>
      </c>
      <c r="G240" s="1"/>
    </row>
    <row r="241" spans="1:7" ht="11.25">
      <c r="A241" s="68"/>
      <c r="B241" s="68"/>
      <c r="C241" s="17" t="s">
        <v>63</v>
      </c>
      <c r="D241" s="18">
        <v>233606.57</v>
      </c>
      <c r="E241" s="35">
        <v>29400</v>
      </c>
      <c r="F241" s="20">
        <f>E241/D241*100</f>
        <v>12.585262477848975</v>
      </c>
      <c r="G241" s="1"/>
    </row>
    <row r="242" spans="1:7" ht="11.25">
      <c r="A242" s="68"/>
      <c r="B242" s="17" t="s">
        <v>9</v>
      </c>
      <c r="C242" s="22"/>
      <c r="D242" s="18">
        <f>SUM(D238:D241)</f>
        <v>354724.67000000004</v>
      </c>
      <c r="E242" s="12">
        <f>SUM(E238:E241)</f>
        <v>29400</v>
      </c>
      <c r="F242" s="20">
        <f>E242/D242*100</f>
        <v>8.28811821856089</v>
      </c>
      <c r="G242" s="23"/>
    </row>
    <row r="243" spans="1:7" ht="11.25">
      <c r="A243" s="68"/>
      <c r="B243" s="68" t="s">
        <v>41</v>
      </c>
      <c r="C243" s="17" t="s">
        <v>5</v>
      </c>
      <c r="D243" s="18">
        <v>0</v>
      </c>
      <c r="E243" s="12">
        <v>0</v>
      </c>
      <c r="F243" s="20">
        <v>0</v>
      </c>
      <c r="G243" s="1"/>
    </row>
    <row r="244" spans="1:7" ht="11.25">
      <c r="A244" s="68"/>
      <c r="B244" s="68"/>
      <c r="C244" s="17" t="s">
        <v>6</v>
      </c>
      <c r="D244" s="18">
        <v>0</v>
      </c>
      <c r="E244" s="12">
        <v>0</v>
      </c>
      <c r="F244" s="20">
        <v>0</v>
      </c>
      <c r="G244" s="1"/>
    </row>
    <row r="245" spans="1:7" ht="22.5">
      <c r="A245" s="68"/>
      <c r="B245" s="68"/>
      <c r="C245" s="17" t="s">
        <v>62</v>
      </c>
      <c r="D245" s="18">
        <v>0</v>
      </c>
      <c r="E245" s="12">
        <v>0</v>
      </c>
      <c r="F245" s="20">
        <v>0</v>
      </c>
      <c r="G245" s="1"/>
    </row>
    <row r="246" spans="1:7" ht="11.25">
      <c r="A246" s="68"/>
      <c r="B246" s="68"/>
      <c r="C246" s="17" t="s">
        <v>63</v>
      </c>
      <c r="D246" s="18">
        <v>0</v>
      </c>
      <c r="E246" s="12">
        <v>0</v>
      </c>
      <c r="F246" s="20">
        <v>0</v>
      </c>
      <c r="G246" s="1"/>
    </row>
    <row r="247" spans="1:7" ht="11.25">
      <c r="A247" s="68"/>
      <c r="B247" s="17" t="s">
        <v>9</v>
      </c>
      <c r="C247" s="22"/>
      <c r="D247" s="18">
        <f>SUM(D243:D246)</f>
        <v>0</v>
      </c>
      <c r="E247" s="12">
        <f>SUM(E243:E246)</f>
        <v>0</v>
      </c>
      <c r="F247" s="20">
        <v>0</v>
      </c>
      <c r="G247" s="23"/>
    </row>
    <row r="248" spans="1:7" ht="11.25">
      <c r="A248" s="68"/>
      <c r="B248" s="68" t="s">
        <v>42</v>
      </c>
      <c r="C248" s="17" t="s">
        <v>5</v>
      </c>
      <c r="D248" s="18">
        <v>0</v>
      </c>
      <c r="E248" s="12">
        <v>0</v>
      </c>
      <c r="F248" s="20">
        <v>0</v>
      </c>
      <c r="G248" s="1"/>
    </row>
    <row r="249" spans="1:7" ht="11.25">
      <c r="A249" s="68"/>
      <c r="B249" s="68"/>
      <c r="C249" s="17" t="s">
        <v>6</v>
      </c>
      <c r="D249" s="18">
        <v>0</v>
      </c>
      <c r="E249" s="12">
        <v>0</v>
      </c>
      <c r="F249" s="20">
        <v>0</v>
      </c>
      <c r="G249" s="1"/>
    </row>
    <row r="250" spans="1:7" ht="22.5">
      <c r="A250" s="68"/>
      <c r="B250" s="68"/>
      <c r="C250" s="17" t="s">
        <v>62</v>
      </c>
      <c r="D250" s="18">
        <v>0</v>
      </c>
      <c r="E250" s="12">
        <v>0</v>
      </c>
      <c r="F250" s="20">
        <v>0</v>
      </c>
      <c r="G250" s="1"/>
    </row>
    <row r="251" spans="1:7" ht="11.25">
      <c r="A251" s="68"/>
      <c r="B251" s="68"/>
      <c r="C251" s="17" t="s">
        <v>63</v>
      </c>
      <c r="D251" s="18">
        <v>0</v>
      </c>
      <c r="E251" s="12">
        <v>0</v>
      </c>
      <c r="F251" s="20">
        <v>0</v>
      </c>
      <c r="G251" s="1"/>
    </row>
    <row r="252" spans="1:7" ht="11.25">
      <c r="A252" s="68"/>
      <c r="B252" s="17" t="s">
        <v>9</v>
      </c>
      <c r="C252" s="22"/>
      <c r="D252" s="18">
        <f>SUM(D248:D251)</f>
        <v>0</v>
      </c>
      <c r="E252" s="12">
        <f>SUM(E248:E251)</f>
        <v>0</v>
      </c>
      <c r="F252" s="20">
        <v>0</v>
      </c>
      <c r="G252" s="23"/>
    </row>
    <row r="253" spans="1:7" ht="11.25">
      <c r="A253" s="68"/>
      <c r="B253" s="68" t="s">
        <v>16</v>
      </c>
      <c r="C253" s="17" t="s">
        <v>5</v>
      </c>
      <c r="D253" s="18">
        <v>0</v>
      </c>
      <c r="E253" s="19">
        <v>0</v>
      </c>
      <c r="F253" s="20">
        <v>0</v>
      </c>
      <c r="G253" s="1"/>
    </row>
    <row r="254" spans="1:7" ht="11.25">
      <c r="A254" s="68"/>
      <c r="B254" s="68"/>
      <c r="C254" s="17" t="s">
        <v>6</v>
      </c>
      <c r="D254" s="18">
        <v>662</v>
      </c>
      <c r="E254" s="21">
        <v>51.67</v>
      </c>
      <c r="F254" s="20">
        <f>E254/D254*100</f>
        <v>7.805135951661632</v>
      </c>
      <c r="G254" s="1"/>
    </row>
    <row r="255" spans="1:7" ht="22.5">
      <c r="A255" s="68"/>
      <c r="B255" s="68"/>
      <c r="C255" s="17" t="s">
        <v>62</v>
      </c>
      <c r="D255" s="18">
        <v>0</v>
      </c>
      <c r="E255" s="19">
        <v>0</v>
      </c>
      <c r="F255" s="20">
        <v>0</v>
      </c>
      <c r="G255" s="1"/>
    </row>
    <row r="256" spans="1:7" ht="11.25">
      <c r="A256" s="68"/>
      <c r="B256" s="68"/>
      <c r="C256" s="17" t="s">
        <v>63</v>
      </c>
      <c r="D256" s="18">
        <v>0</v>
      </c>
      <c r="E256" s="12">
        <v>0</v>
      </c>
      <c r="F256" s="20">
        <v>0</v>
      </c>
      <c r="G256" s="1"/>
    </row>
    <row r="257" spans="1:7" ht="11.25">
      <c r="A257" s="68"/>
      <c r="B257" s="17" t="s">
        <v>9</v>
      </c>
      <c r="C257" s="22"/>
      <c r="D257" s="18">
        <f>SUM(D253:D256)</f>
        <v>662</v>
      </c>
      <c r="E257" s="12">
        <f>SUM(E253:E256)</f>
        <v>51.67</v>
      </c>
      <c r="F257" s="20">
        <f>E257/D257*100</f>
        <v>7.805135951661632</v>
      </c>
      <c r="G257" s="23"/>
    </row>
    <row r="258" spans="1:7" s="89" customFormat="1" ht="11.25">
      <c r="A258" s="84">
        <v>11</v>
      </c>
      <c r="B258" s="84" t="s">
        <v>74</v>
      </c>
      <c r="C258" s="85" t="s">
        <v>5</v>
      </c>
      <c r="D258" s="86">
        <v>0</v>
      </c>
      <c r="E258" s="87">
        <v>0</v>
      </c>
      <c r="F258" s="88">
        <v>0</v>
      </c>
      <c r="G258" s="33"/>
    </row>
    <row r="259" spans="1:7" s="89" customFormat="1" ht="11.25">
      <c r="A259" s="84"/>
      <c r="B259" s="84"/>
      <c r="C259" s="85" t="s">
        <v>6</v>
      </c>
      <c r="D259" s="86">
        <v>0</v>
      </c>
      <c r="E259" s="87">
        <v>0</v>
      </c>
      <c r="F259" s="88">
        <v>0</v>
      </c>
      <c r="G259" s="33"/>
    </row>
    <row r="260" spans="1:7" s="89" customFormat="1" ht="22.5">
      <c r="A260" s="84"/>
      <c r="B260" s="84"/>
      <c r="C260" s="85" t="s">
        <v>62</v>
      </c>
      <c r="D260" s="86">
        <v>8210</v>
      </c>
      <c r="E260" s="87">
        <v>100</v>
      </c>
      <c r="F260" s="88">
        <f>E260/D260*100</f>
        <v>1.2180267965895248</v>
      </c>
      <c r="G260" s="33"/>
    </row>
    <row r="261" spans="1:7" s="89" customFormat="1" ht="11.25">
      <c r="A261" s="84"/>
      <c r="B261" s="84"/>
      <c r="C261" s="85" t="s">
        <v>63</v>
      </c>
      <c r="D261" s="86">
        <v>0</v>
      </c>
      <c r="E261" s="90">
        <v>0</v>
      </c>
      <c r="F261" s="88">
        <v>0</v>
      </c>
      <c r="G261" s="33"/>
    </row>
    <row r="262" spans="1:7" s="89" customFormat="1" ht="11.25">
      <c r="A262" s="84"/>
      <c r="B262" s="85" t="s">
        <v>7</v>
      </c>
      <c r="C262" s="91"/>
      <c r="D262" s="86">
        <f>SUM(D258:D261)</f>
        <v>8210</v>
      </c>
      <c r="E262" s="90">
        <f>SUM(E258:E261)</f>
        <v>100</v>
      </c>
      <c r="F262" s="88">
        <f>E262/D262*100</f>
        <v>1.2180267965895248</v>
      </c>
      <c r="G262" s="37"/>
    </row>
    <row r="263" spans="1:7" s="34" customFormat="1" ht="11.25">
      <c r="A263" s="70"/>
      <c r="B263" s="70" t="s">
        <v>43</v>
      </c>
      <c r="C263" s="31" t="s">
        <v>5</v>
      </c>
      <c r="D263" s="32">
        <v>0</v>
      </c>
      <c r="E263" s="35">
        <v>0</v>
      </c>
      <c r="F263" s="28">
        <v>0</v>
      </c>
      <c r="G263" s="33"/>
    </row>
    <row r="264" spans="1:7" s="34" customFormat="1" ht="11.25">
      <c r="A264" s="70"/>
      <c r="B264" s="70"/>
      <c r="C264" s="31" t="s">
        <v>6</v>
      </c>
      <c r="D264" s="32">
        <v>0</v>
      </c>
      <c r="E264" s="35">
        <v>0</v>
      </c>
      <c r="F264" s="28">
        <v>0</v>
      </c>
      <c r="G264" s="33"/>
    </row>
    <row r="265" spans="1:7" s="34" customFormat="1" ht="22.5">
      <c r="A265" s="70"/>
      <c r="B265" s="70"/>
      <c r="C265" s="31" t="s">
        <v>62</v>
      </c>
      <c r="D265" s="32">
        <v>0</v>
      </c>
      <c r="E265" s="35">
        <v>0</v>
      </c>
      <c r="F265" s="28">
        <v>0</v>
      </c>
      <c r="G265" s="33"/>
    </row>
    <row r="266" spans="1:7" s="34" customFormat="1" ht="11.25">
      <c r="A266" s="70"/>
      <c r="B266" s="70"/>
      <c r="C266" s="31" t="s">
        <v>63</v>
      </c>
      <c r="D266" s="32">
        <v>0</v>
      </c>
      <c r="E266" s="35">
        <v>0</v>
      </c>
      <c r="F266" s="28">
        <v>0</v>
      </c>
      <c r="G266" s="33"/>
    </row>
    <row r="267" spans="1:7" s="34" customFormat="1" ht="11.25">
      <c r="A267" s="70"/>
      <c r="B267" s="31" t="s">
        <v>9</v>
      </c>
      <c r="C267" s="36"/>
      <c r="D267" s="32">
        <f>SUM(D263:D266)</f>
        <v>0</v>
      </c>
      <c r="E267" s="32">
        <f>SUM(E263:E266)</f>
        <v>0</v>
      </c>
      <c r="F267" s="28">
        <v>0</v>
      </c>
      <c r="G267" s="37"/>
    </row>
    <row r="268" spans="1:7" ht="11.25">
      <c r="A268" s="68"/>
      <c r="B268" s="68" t="s">
        <v>44</v>
      </c>
      <c r="C268" s="17" t="s">
        <v>5</v>
      </c>
      <c r="D268" s="18">
        <v>0</v>
      </c>
      <c r="E268" s="12">
        <v>0</v>
      </c>
      <c r="F268" s="20">
        <v>0</v>
      </c>
      <c r="G268" s="1"/>
    </row>
    <row r="269" spans="1:7" ht="11.25">
      <c r="A269" s="68"/>
      <c r="B269" s="68"/>
      <c r="C269" s="17" t="s">
        <v>6</v>
      </c>
      <c r="D269" s="18">
        <v>0</v>
      </c>
      <c r="E269" s="12">
        <v>0</v>
      </c>
      <c r="F269" s="20">
        <v>0</v>
      </c>
      <c r="G269" s="1"/>
    </row>
    <row r="270" spans="1:7" ht="22.5">
      <c r="A270" s="68"/>
      <c r="B270" s="68"/>
      <c r="C270" s="17" t="s">
        <v>62</v>
      </c>
      <c r="D270" s="18">
        <v>0</v>
      </c>
      <c r="E270" s="12">
        <v>0</v>
      </c>
      <c r="F270" s="20">
        <v>0</v>
      </c>
      <c r="G270" s="1"/>
    </row>
    <row r="271" spans="1:7" ht="11.25">
      <c r="A271" s="68"/>
      <c r="B271" s="68"/>
      <c r="C271" s="17" t="s">
        <v>63</v>
      </c>
      <c r="D271" s="18">
        <v>0</v>
      </c>
      <c r="E271" s="12">
        <v>0</v>
      </c>
      <c r="F271" s="20">
        <v>0</v>
      </c>
      <c r="G271" s="1"/>
    </row>
    <row r="272" spans="1:7" ht="11.25">
      <c r="A272" s="68"/>
      <c r="B272" s="17" t="s">
        <v>9</v>
      </c>
      <c r="C272" s="22"/>
      <c r="D272" s="12">
        <f>SUM(D268:D271)</f>
        <v>0</v>
      </c>
      <c r="E272" s="12">
        <f>SUM(E268:E271)</f>
        <v>0</v>
      </c>
      <c r="F272" s="20">
        <v>0</v>
      </c>
      <c r="G272" s="23"/>
    </row>
    <row r="273" spans="1:7" s="34" customFormat="1" ht="11.25">
      <c r="A273" s="70"/>
      <c r="B273" s="70" t="s">
        <v>45</v>
      </c>
      <c r="C273" s="31" t="s">
        <v>5</v>
      </c>
      <c r="D273" s="32">
        <v>0</v>
      </c>
      <c r="E273" s="21">
        <v>0</v>
      </c>
      <c r="F273" s="28">
        <v>0</v>
      </c>
      <c r="G273" s="33"/>
    </row>
    <row r="274" spans="1:7" s="34" customFormat="1" ht="11.25">
      <c r="A274" s="70"/>
      <c r="B274" s="70"/>
      <c r="C274" s="31" t="s">
        <v>6</v>
      </c>
      <c r="D274" s="32">
        <v>0</v>
      </c>
      <c r="E274" s="21">
        <v>0</v>
      </c>
      <c r="F274" s="28">
        <v>0</v>
      </c>
      <c r="G274" s="33"/>
    </row>
    <row r="275" spans="1:7" s="34" customFormat="1" ht="22.5">
      <c r="A275" s="70"/>
      <c r="B275" s="70"/>
      <c r="C275" s="31" t="s">
        <v>62</v>
      </c>
      <c r="D275" s="32">
        <v>8210</v>
      </c>
      <c r="E275" s="21">
        <v>100</v>
      </c>
      <c r="F275" s="28">
        <f>E275/D275*100</f>
        <v>1.2180267965895248</v>
      </c>
      <c r="G275" s="33"/>
    </row>
    <row r="276" spans="1:7" s="34" customFormat="1" ht="11.25">
      <c r="A276" s="70"/>
      <c r="B276" s="70"/>
      <c r="C276" s="31" t="s">
        <v>63</v>
      </c>
      <c r="D276" s="32">
        <v>0</v>
      </c>
      <c r="E276" s="35">
        <v>0</v>
      </c>
      <c r="F276" s="28">
        <v>0</v>
      </c>
      <c r="G276" s="33"/>
    </row>
    <row r="277" spans="1:7" s="34" customFormat="1" ht="11.25">
      <c r="A277" s="70"/>
      <c r="B277" s="31" t="s">
        <v>9</v>
      </c>
      <c r="C277" s="40"/>
      <c r="D277" s="32">
        <f>SUM(D273:D276)</f>
        <v>8210</v>
      </c>
      <c r="E277" s="35">
        <f>SUM(E273:E276)</f>
        <v>100</v>
      </c>
      <c r="F277" s="28">
        <f>E277/D277*100</f>
        <v>1.2180267965895248</v>
      </c>
      <c r="G277" s="37"/>
    </row>
    <row r="278" spans="1:7" s="34" customFormat="1" ht="11.25">
      <c r="A278" s="70"/>
      <c r="B278" s="70" t="s">
        <v>75</v>
      </c>
      <c r="C278" s="31" t="s">
        <v>5</v>
      </c>
      <c r="D278" s="32">
        <v>0</v>
      </c>
      <c r="E278" s="35">
        <v>0</v>
      </c>
      <c r="F278" s="28">
        <v>0</v>
      </c>
      <c r="G278" s="33"/>
    </row>
    <row r="279" spans="1:7" s="34" customFormat="1" ht="11.25">
      <c r="A279" s="70"/>
      <c r="B279" s="70"/>
      <c r="C279" s="31" t="s">
        <v>6</v>
      </c>
      <c r="D279" s="32">
        <v>0</v>
      </c>
      <c r="E279" s="35">
        <v>0</v>
      </c>
      <c r="F279" s="28">
        <v>0</v>
      </c>
      <c r="G279" s="33"/>
    </row>
    <row r="280" spans="1:7" s="34" customFormat="1" ht="22.5">
      <c r="A280" s="70"/>
      <c r="B280" s="70"/>
      <c r="C280" s="31" t="s">
        <v>62</v>
      </c>
      <c r="D280" s="32">
        <v>0</v>
      </c>
      <c r="E280" s="35">
        <v>0</v>
      </c>
      <c r="F280" s="28">
        <v>0</v>
      </c>
      <c r="G280" s="33"/>
    </row>
    <row r="281" spans="1:7" s="34" customFormat="1" ht="11.25">
      <c r="A281" s="70"/>
      <c r="B281" s="70"/>
      <c r="C281" s="31" t="s">
        <v>63</v>
      </c>
      <c r="D281" s="32">
        <v>0</v>
      </c>
      <c r="E281" s="35">
        <v>0</v>
      </c>
      <c r="F281" s="28">
        <v>0</v>
      </c>
      <c r="G281" s="33"/>
    </row>
    <row r="282" spans="1:7" s="34" customFormat="1" ht="11.25">
      <c r="A282" s="70"/>
      <c r="B282" s="31" t="s">
        <v>9</v>
      </c>
      <c r="C282" s="36"/>
      <c r="D282" s="35">
        <f>SUM(D278:D281)</f>
        <v>0</v>
      </c>
      <c r="E282" s="35">
        <f>SUM(E278:E281)</f>
        <v>0</v>
      </c>
      <c r="F282" s="28">
        <v>0</v>
      </c>
      <c r="G282" s="37"/>
    </row>
    <row r="283" spans="1:7" ht="11.25">
      <c r="A283" s="68">
        <v>12</v>
      </c>
      <c r="B283" s="68" t="s">
        <v>76</v>
      </c>
      <c r="C283" s="17" t="s">
        <v>5</v>
      </c>
      <c r="D283" s="18">
        <v>0</v>
      </c>
      <c r="E283" s="19">
        <v>0</v>
      </c>
      <c r="F283" s="20">
        <v>0</v>
      </c>
      <c r="G283" s="1"/>
    </row>
    <row r="284" spans="1:7" ht="11.25">
      <c r="A284" s="68"/>
      <c r="B284" s="68"/>
      <c r="C284" s="17" t="s">
        <v>6</v>
      </c>
      <c r="D284" s="18">
        <v>3065</v>
      </c>
      <c r="E284" s="21">
        <v>345.13</v>
      </c>
      <c r="F284" s="20">
        <f>E284/D284*100</f>
        <v>11.260358890701468</v>
      </c>
      <c r="G284" s="1"/>
    </row>
    <row r="285" spans="1:7" ht="22.5">
      <c r="A285" s="68"/>
      <c r="B285" s="68"/>
      <c r="C285" s="17" t="s">
        <v>62</v>
      </c>
      <c r="D285" s="18">
        <v>494617.9</v>
      </c>
      <c r="E285" s="19">
        <v>97602.71</v>
      </c>
      <c r="F285" s="20">
        <f>E285/D285*100</f>
        <v>19.73295143584573</v>
      </c>
      <c r="G285" s="1"/>
    </row>
    <row r="286" spans="1:7" ht="12" customHeight="1">
      <c r="A286" s="68"/>
      <c r="B286" s="68"/>
      <c r="C286" s="17" t="s">
        <v>63</v>
      </c>
      <c r="D286" s="18">
        <v>0</v>
      </c>
      <c r="E286" s="12">
        <v>0</v>
      </c>
      <c r="F286" s="20">
        <v>0</v>
      </c>
      <c r="G286" s="1"/>
    </row>
    <row r="287" spans="1:7" ht="11.25">
      <c r="A287" s="68"/>
      <c r="B287" s="17" t="s">
        <v>7</v>
      </c>
      <c r="C287" s="22"/>
      <c r="D287" s="18">
        <f>SUM(D283:D286)</f>
        <v>497682.9</v>
      </c>
      <c r="E287" s="12">
        <f>SUM(E283:E286)</f>
        <v>97947.84000000001</v>
      </c>
      <c r="F287" s="20">
        <f>E287/D287*100</f>
        <v>19.680772636552312</v>
      </c>
      <c r="G287" s="24"/>
    </row>
    <row r="288" spans="1:7" ht="11.25">
      <c r="A288" s="68"/>
      <c r="B288" s="68" t="s">
        <v>46</v>
      </c>
      <c r="C288" s="17" t="s">
        <v>5</v>
      </c>
      <c r="D288" s="18">
        <v>0</v>
      </c>
      <c r="E288" s="19">
        <v>0</v>
      </c>
      <c r="F288" s="20">
        <v>0</v>
      </c>
      <c r="G288" s="1"/>
    </row>
    <row r="289" spans="1:7" ht="11.25">
      <c r="A289" s="68"/>
      <c r="B289" s="68"/>
      <c r="C289" s="17" t="s">
        <v>6</v>
      </c>
      <c r="D289" s="18">
        <v>3065</v>
      </c>
      <c r="E289" s="18">
        <v>345.13</v>
      </c>
      <c r="F289" s="20">
        <f>E289/D289*100</f>
        <v>11.260358890701468</v>
      </c>
      <c r="G289" s="1"/>
    </row>
    <row r="290" spans="1:7" ht="22.5">
      <c r="A290" s="68"/>
      <c r="B290" s="68"/>
      <c r="C290" s="17" t="s">
        <v>62</v>
      </c>
      <c r="D290" s="18">
        <v>52362.9</v>
      </c>
      <c r="E290" s="19">
        <v>17067.04</v>
      </c>
      <c r="F290" s="20">
        <f>E290/D290*100</f>
        <v>32.593763905360476</v>
      </c>
      <c r="G290" s="1"/>
    </row>
    <row r="291" spans="1:7" ht="11.25">
      <c r="A291" s="68"/>
      <c r="B291" s="68"/>
      <c r="C291" s="17" t="s">
        <v>63</v>
      </c>
      <c r="D291" s="18">
        <v>0</v>
      </c>
      <c r="E291" s="12">
        <v>0</v>
      </c>
      <c r="F291" s="20">
        <v>0</v>
      </c>
      <c r="G291" s="1"/>
    </row>
    <row r="292" spans="1:7" ht="10.5" customHeight="1">
      <c r="A292" s="68"/>
      <c r="B292" s="17" t="s">
        <v>9</v>
      </c>
      <c r="C292" s="22"/>
      <c r="D292" s="18">
        <f>SUM(D288:D291)</f>
        <v>55427.9</v>
      </c>
      <c r="E292" s="12">
        <f>SUM(E288:E291)</f>
        <v>17412.170000000002</v>
      </c>
      <c r="F292" s="20">
        <f>E292/D292*100</f>
        <v>31.41408929438063</v>
      </c>
      <c r="G292" s="23"/>
    </row>
    <row r="293" spans="1:7" ht="11.25">
      <c r="A293" s="68"/>
      <c r="B293" s="68" t="s">
        <v>77</v>
      </c>
      <c r="C293" s="17" t="s">
        <v>5</v>
      </c>
      <c r="D293" s="18">
        <v>0</v>
      </c>
      <c r="E293" s="19">
        <v>0</v>
      </c>
      <c r="F293" s="20">
        <v>0</v>
      </c>
      <c r="G293" s="1"/>
    </row>
    <row r="294" spans="1:7" ht="11.25">
      <c r="A294" s="68"/>
      <c r="B294" s="68"/>
      <c r="C294" s="17" t="s">
        <v>6</v>
      </c>
      <c r="D294" s="18">
        <v>0</v>
      </c>
      <c r="E294" s="21">
        <v>0</v>
      </c>
      <c r="F294" s="20">
        <v>0</v>
      </c>
      <c r="G294" s="1"/>
    </row>
    <row r="295" spans="1:7" ht="22.5">
      <c r="A295" s="68"/>
      <c r="B295" s="68"/>
      <c r="C295" s="17" t="s">
        <v>62</v>
      </c>
      <c r="D295" s="18">
        <v>350</v>
      </c>
      <c r="E295" s="19">
        <v>9</v>
      </c>
      <c r="F295" s="20">
        <f>E295/D295*100</f>
        <v>2.571428571428571</v>
      </c>
      <c r="G295" s="1"/>
    </row>
    <row r="296" spans="1:7" ht="11.25">
      <c r="A296" s="68"/>
      <c r="B296" s="68"/>
      <c r="C296" s="17" t="s">
        <v>63</v>
      </c>
      <c r="D296" s="18">
        <v>0</v>
      </c>
      <c r="E296" s="12">
        <v>0</v>
      </c>
      <c r="F296" s="20">
        <v>0</v>
      </c>
      <c r="G296" s="1"/>
    </row>
    <row r="297" spans="1:7" ht="11.25">
      <c r="A297" s="68"/>
      <c r="B297" s="17" t="s">
        <v>9</v>
      </c>
      <c r="C297" s="22"/>
      <c r="D297" s="12">
        <f>SUM(D293:D296)</f>
        <v>350</v>
      </c>
      <c r="E297" s="12">
        <f>SUM(E293:E296)</f>
        <v>9</v>
      </c>
      <c r="F297" s="20">
        <f>E297/D297*100</f>
        <v>2.571428571428571</v>
      </c>
      <c r="G297" s="23"/>
    </row>
    <row r="298" spans="1:7" ht="11.25">
      <c r="A298" s="68"/>
      <c r="B298" s="68" t="s">
        <v>47</v>
      </c>
      <c r="C298" s="17" t="s">
        <v>5</v>
      </c>
      <c r="D298" s="18">
        <v>0</v>
      </c>
      <c r="E298" s="12">
        <v>0</v>
      </c>
      <c r="F298" s="20">
        <v>0</v>
      </c>
      <c r="G298" s="1"/>
    </row>
    <row r="299" spans="1:7" ht="11.25">
      <c r="A299" s="68"/>
      <c r="B299" s="68"/>
      <c r="C299" s="17" t="s">
        <v>6</v>
      </c>
      <c r="D299" s="18">
        <v>0</v>
      </c>
      <c r="E299" s="12">
        <v>0</v>
      </c>
      <c r="F299" s="20">
        <v>0</v>
      </c>
      <c r="G299" s="1"/>
    </row>
    <row r="300" spans="1:7" ht="22.5">
      <c r="A300" s="68"/>
      <c r="B300" s="68"/>
      <c r="C300" s="17" t="s">
        <v>62</v>
      </c>
      <c r="D300" s="18">
        <v>0</v>
      </c>
      <c r="E300" s="12">
        <v>0</v>
      </c>
      <c r="F300" s="20">
        <v>0</v>
      </c>
      <c r="G300" s="1"/>
    </row>
    <row r="301" spans="1:7" ht="11.25">
      <c r="A301" s="68"/>
      <c r="B301" s="68"/>
      <c r="C301" s="17" t="s">
        <v>63</v>
      </c>
      <c r="D301" s="18">
        <v>0</v>
      </c>
      <c r="E301" s="12">
        <v>0</v>
      </c>
      <c r="F301" s="20">
        <v>0</v>
      </c>
      <c r="G301" s="1"/>
    </row>
    <row r="302" spans="1:7" ht="11.25">
      <c r="A302" s="68"/>
      <c r="B302" s="17" t="s">
        <v>9</v>
      </c>
      <c r="C302" s="22"/>
      <c r="D302" s="12">
        <f>SUM(D298:D301)</f>
        <v>0</v>
      </c>
      <c r="E302" s="12">
        <f>SUM(E298:E301)</f>
        <v>0</v>
      </c>
      <c r="F302" s="20">
        <v>0</v>
      </c>
      <c r="G302" s="23"/>
    </row>
    <row r="303" spans="1:7" ht="11.25">
      <c r="A303" s="68"/>
      <c r="B303" s="68" t="s">
        <v>16</v>
      </c>
      <c r="C303" s="17" t="s">
        <v>5</v>
      </c>
      <c r="D303" s="18">
        <v>0</v>
      </c>
      <c r="E303" s="19">
        <v>0</v>
      </c>
      <c r="F303" s="20">
        <v>0</v>
      </c>
      <c r="G303" s="1"/>
    </row>
    <row r="304" spans="1:7" ht="11.25">
      <c r="A304" s="68"/>
      <c r="B304" s="68"/>
      <c r="C304" s="17" t="s">
        <v>6</v>
      </c>
      <c r="D304" s="18">
        <v>0</v>
      </c>
      <c r="E304" s="21">
        <v>0</v>
      </c>
      <c r="F304" s="20">
        <v>0</v>
      </c>
      <c r="G304" s="1"/>
    </row>
    <row r="305" spans="1:7" ht="22.5">
      <c r="A305" s="68"/>
      <c r="B305" s="68"/>
      <c r="C305" s="17" t="s">
        <v>62</v>
      </c>
      <c r="D305" s="18">
        <v>441905</v>
      </c>
      <c r="E305" s="19">
        <v>80526.67</v>
      </c>
      <c r="F305" s="20">
        <f>E305/D305*100</f>
        <v>18.222620246433056</v>
      </c>
      <c r="G305" s="1"/>
    </row>
    <row r="306" spans="1:7" ht="11.25">
      <c r="A306" s="68"/>
      <c r="B306" s="68"/>
      <c r="C306" s="17" t="s">
        <v>63</v>
      </c>
      <c r="D306" s="18">
        <v>0</v>
      </c>
      <c r="E306" s="12">
        <v>0</v>
      </c>
      <c r="F306" s="20">
        <v>0</v>
      </c>
      <c r="G306" s="1"/>
    </row>
    <row r="307" spans="1:7" ht="12.75" customHeight="1">
      <c r="A307" s="68"/>
      <c r="B307" s="17" t="s">
        <v>9</v>
      </c>
      <c r="C307" s="22"/>
      <c r="D307" s="18">
        <f>SUM(D303:D306)</f>
        <v>441905</v>
      </c>
      <c r="E307" s="12">
        <f>SUM(E303:E306)</f>
        <v>80526.67</v>
      </c>
      <c r="F307" s="20">
        <f aca="true" t="shared" si="5" ref="F307:F312">E307/D307*100</f>
        <v>18.222620246433056</v>
      </c>
      <c r="G307" s="23"/>
    </row>
    <row r="308" spans="1:7" s="34" customFormat="1" ht="11.25">
      <c r="A308" s="70">
        <v>13</v>
      </c>
      <c r="B308" s="70" t="s">
        <v>78</v>
      </c>
      <c r="C308" s="31" t="s">
        <v>5</v>
      </c>
      <c r="D308" s="32">
        <v>8758</v>
      </c>
      <c r="E308" s="21">
        <v>1062.31</v>
      </c>
      <c r="F308" s="28">
        <f t="shared" si="5"/>
        <v>12.129595798127426</v>
      </c>
      <c r="G308" s="33"/>
    </row>
    <row r="309" spans="1:7" s="34" customFormat="1" ht="11.25">
      <c r="A309" s="70"/>
      <c r="B309" s="70"/>
      <c r="C309" s="31" t="s">
        <v>6</v>
      </c>
      <c r="D309" s="32">
        <v>0</v>
      </c>
      <c r="E309" s="21">
        <v>0</v>
      </c>
      <c r="F309" s="28">
        <v>0</v>
      </c>
      <c r="G309" s="33"/>
    </row>
    <row r="310" spans="1:7" s="34" customFormat="1" ht="22.5">
      <c r="A310" s="70"/>
      <c r="B310" s="70"/>
      <c r="C310" s="31" t="s">
        <v>62</v>
      </c>
      <c r="D310" s="32">
        <v>66913</v>
      </c>
      <c r="E310" s="21">
        <v>15123.07</v>
      </c>
      <c r="F310" s="28">
        <f t="shared" si="5"/>
        <v>22.60109395782583</v>
      </c>
      <c r="G310" s="33"/>
    </row>
    <row r="311" spans="1:7" s="34" customFormat="1" ht="11.25">
      <c r="A311" s="70"/>
      <c r="B311" s="70"/>
      <c r="C311" s="31" t="s">
        <v>63</v>
      </c>
      <c r="D311" s="32">
        <v>1500</v>
      </c>
      <c r="E311" s="35">
        <v>360.6</v>
      </c>
      <c r="F311" s="28">
        <f t="shared" si="5"/>
        <v>24.04</v>
      </c>
      <c r="G311" s="33"/>
    </row>
    <row r="312" spans="1:7" s="34" customFormat="1" ht="11.25">
      <c r="A312" s="70"/>
      <c r="B312" s="31" t="s">
        <v>7</v>
      </c>
      <c r="C312" s="36"/>
      <c r="D312" s="32">
        <f>SUM(D308:D311)</f>
        <v>77171</v>
      </c>
      <c r="E312" s="35">
        <f>SUM(E308:E311)</f>
        <v>16545.98</v>
      </c>
      <c r="F312" s="28">
        <f t="shared" si="5"/>
        <v>21.440670718274998</v>
      </c>
      <c r="G312" s="37"/>
    </row>
    <row r="313" spans="1:7" s="34" customFormat="1" ht="11.25">
      <c r="A313" s="70"/>
      <c r="B313" s="70" t="s">
        <v>48</v>
      </c>
      <c r="C313" s="31" t="s">
        <v>5</v>
      </c>
      <c r="D313" s="32">
        <v>0</v>
      </c>
      <c r="E313" s="21">
        <v>0</v>
      </c>
      <c r="F313" s="28">
        <v>0</v>
      </c>
      <c r="G313" s="33"/>
    </row>
    <row r="314" spans="1:7" s="34" customFormat="1" ht="11.25">
      <c r="A314" s="70"/>
      <c r="B314" s="70"/>
      <c r="C314" s="31" t="s">
        <v>6</v>
      </c>
      <c r="D314" s="32">
        <v>0</v>
      </c>
      <c r="E314" s="21">
        <v>0</v>
      </c>
      <c r="F314" s="28">
        <v>0</v>
      </c>
      <c r="G314" s="33"/>
    </row>
    <row r="315" spans="1:7" s="34" customFormat="1" ht="22.5">
      <c r="A315" s="70"/>
      <c r="B315" s="70"/>
      <c r="C315" s="31" t="s">
        <v>62</v>
      </c>
      <c r="D315" s="32">
        <v>33907.2</v>
      </c>
      <c r="E315" s="21">
        <v>7650.92</v>
      </c>
      <c r="F315" s="28">
        <f>E315/D315*100</f>
        <v>22.564293129482827</v>
      </c>
      <c r="G315" s="33"/>
    </row>
    <row r="316" spans="1:7" s="34" customFormat="1" ht="11.25">
      <c r="A316" s="70"/>
      <c r="B316" s="70"/>
      <c r="C316" s="31" t="s">
        <v>63</v>
      </c>
      <c r="D316" s="32">
        <v>0</v>
      </c>
      <c r="E316" s="35">
        <v>0</v>
      </c>
      <c r="F316" s="28">
        <v>0</v>
      </c>
      <c r="G316" s="33"/>
    </row>
    <row r="317" spans="1:7" s="34" customFormat="1" ht="11.25">
      <c r="A317" s="70"/>
      <c r="B317" s="31" t="s">
        <v>9</v>
      </c>
      <c r="C317" s="36"/>
      <c r="D317" s="32">
        <f>SUM(D313:D316)</f>
        <v>33907.2</v>
      </c>
      <c r="E317" s="35">
        <f>SUM(E313:E316)</f>
        <v>7650.92</v>
      </c>
      <c r="F317" s="28">
        <f>E317/D317*100</f>
        <v>22.564293129482827</v>
      </c>
      <c r="G317" s="37"/>
    </row>
    <row r="318" spans="1:7" s="34" customFormat="1" ht="11.25">
      <c r="A318" s="70"/>
      <c r="B318" s="70" t="s">
        <v>49</v>
      </c>
      <c r="C318" s="31" t="s">
        <v>5</v>
      </c>
      <c r="D318" s="32">
        <v>0</v>
      </c>
      <c r="E318" s="21">
        <v>0</v>
      </c>
      <c r="F318" s="28">
        <v>0</v>
      </c>
      <c r="G318" s="33"/>
    </row>
    <row r="319" spans="1:7" s="34" customFormat="1" ht="11.25">
      <c r="A319" s="70"/>
      <c r="B319" s="70"/>
      <c r="C319" s="31" t="s">
        <v>6</v>
      </c>
      <c r="D319" s="32">
        <v>0</v>
      </c>
      <c r="E319" s="21">
        <v>0</v>
      </c>
      <c r="F319" s="28">
        <v>0</v>
      </c>
      <c r="G319" s="33"/>
    </row>
    <row r="320" spans="1:7" s="34" customFormat="1" ht="22.5">
      <c r="A320" s="70"/>
      <c r="B320" s="70"/>
      <c r="C320" s="31" t="s">
        <v>62</v>
      </c>
      <c r="D320" s="32">
        <v>15902.7</v>
      </c>
      <c r="E320" s="21">
        <v>3426.52</v>
      </c>
      <c r="F320" s="28">
        <f>E320/D320*100</f>
        <v>21.546781364170865</v>
      </c>
      <c r="G320" s="33"/>
    </row>
    <row r="321" spans="1:7" s="34" customFormat="1" ht="11.25">
      <c r="A321" s="70"/>
      <c r="B321" s="70"/>
      <c r="C321" s="31" t="s">
        <v>63</v>
      </c>
      <c r="D321" s="32">
        <v>0</v>
      </c>
      <c r="E321" s="35">
        <v>0</v>
      </c>
      <c r="F321" s="58">
        <v>0</v>
      </c>
      <c r="G321" s="33"/>
    </row>
    <row r="322" spans="1:7" s="34" customFormat="1" ht="11.25">
      <c r="A322" s="70"/>
      <c r="B322" s="31" t="s">
        <v>9</v>
      </c>
      <c r="C322" s="36"/>
      <c r="D322" s="32">
        <f>SUM(D318:D321)</f>
        <v>15902.7</v>
      </c>
      <c r="E322" s="35">
        <f>SUM(E318:E321)</f>
        <v>3426.52</v>
      </c>
      <c r="F322" s="35">
        <f>E322/D322*100</f>
        <v>21.546781364170865</v>
      </c>
      <c r="G322" s="33"/>
    </row>
    <row r="323" spans="1:7" s="34" customFormat="1" ht="15">
      <c r="A323" s="75"/>
      <c r="B323" s="73" t="s">
        <v>88</v>
      </c>
      <c r="C323" s="31" t="s">
        <v>5</v>
      </c>
      <c r="D323" s="32">
        <v>0</v>
      </c>
      <c r="E323" s="21">
        <v>0</v>
      </c>
      <c r="F323" s="35">
        <v>0</v>
      </c>
      <c r="G323" s="59"/>
    </row>
    <row r="324" spans="1:7" s="34" customFormat="1" ht="15">
      <c r="A324" s="76"/>
      <c r="B324" s="74"/>
      <c r="C324" s="31" t="s">
        <v>6</v>
      </c>
      <c r="D324" s="32">
        <v>0</v>
      </c>
      <c r="E324" s="21">
        <v>0</v>
      </c>
      <c r="F324" s="35">
        <v>0</v>
      </c>
      <c r="G324" s="59"/>
    </row>
    <row r="325" spans="1:7" s="34" customFormat="1" ht="22.5">
      <c r="A325" s="76"/>
      <c r="B325" s="74"/>
      <c r="C325" s="31" t="s">
        <v>62</v>
      </c>
      <c r="D325" s="32">
        <v>0</v>
      </c>
      <c r="E325" s="21">
        <v>0</v>
      </c>
      <c r="F325" s="35">
        <v>0</v>
      </c>
      <c r="G325" s="59"/>
    </row>
    <row r="326" spans="1:7" s="34" customFormat="1" ht="11.25">
      <c r="A326" s="76"/>
      <c r="B326" s="74"/>
      <c r="C326" s="31" t="s">
        <v>63</v>
      </c>
      <c r="D326" s="32">
        <v>0</v>
      </c>
      <c r="E326" s="35">
        <v>0</v>
      </c>
      <c r="F326" s="35">
        <v>0</v>
      </c>
      <c r="G326" s="33"/>
    </row>
    <row r="327" spans="1:7" s="34" customFormat="1" ht="11.25">
      <c r="A327" s="77"/>
      <c r="B327" s="31" t="s">
        <v>9</v>
      </c>
      <c r="C327" s="36"/>
      <c r="D327" s="32">
        <f>SUM(D323:D326)</f>
        <v>0</v>
      </c>
      <c r="E327" s="35">
        <f>SUM(E323:E326)</f>
        <v>0</v>
      </c>
      <c r="F327" s="35">
        <v>0</v>
      </c>
      <c r="G327" s="33"/>
    </row>
    <row r="328" spans="1:7" s="34" customFormat="1" ht="11.25">
      <c r="A328" s="70"/>
      <c r="B328" s="70" t="s">
        <v>50</v>
      </c>
      <c r="C328" s="31" t="s">
        <v>5</v>
      </c>
      <c r="D328" s="32">
        <v>0</v>
      </c>
      <c r="E328" s="21">
        <v>0</v>
      </c>
      <c r="F328" s="28">
        <v>0</v>
      </c>
      <c r="G328" s="33"/>
    </row>
    <row r="329" spans="1:7" s="34" customFormat="1" ht="11.25">
      <c r="A329" s="70"/>
      <c r="B329" s="70"/>
      <c r="C329" s="31" t="s">
        <v>6</v>
      </c>
      <c r="D329" s="32">
        <v>0</v>
      </c>
      <c r="E329" s="21">
        <v>0</v>
      </c>
      <c r="F329" s="28">
        <v>0</v>
      </c>
      <c r="G329" s="33"/>
    </row>
    <row r="330" spans="1:7" s="34" customFormat="1" ht="22.5">
      <c r="A330" s="70"/>
      <c r="B330" s="70"/>
      <c r="C330" s="31" t="s">
        <v>62</v>
      </c>
      <c r="D330" s="32">
        <v>17103.1</v>
      </c>
      <c r="E330" s="21">
        <v>4045.64</v>
      </c>
      <c r="F330" s="28">
        <f>E330/D330*100</f>
        <v>23.65442522115874</v>
      </c>
      <c r="G330" s="33"/>
    </row>
    <row r="331" spans="1:7" s="34" customFormat="1" ht="11.25">
      <c r="A331" s="70"/>
      <c r="B331" s="70"/>
      <c r="C331" s="31" t="s">
        <v>63</v>
      </c>
      <c r="D331" s="32">
        <v>1500</v>
      </c>
      <c r="E331" s="35">
        <v>360.6</v>
      </c>
      <c r="F331" s="28">
        <f>E331/D331*100</f>
        <v>24.04</v>
      </c>
      <c r="G331" s="33"/>
    </row>
    <row r="332" spans="1:7" s="34" customFormat="1" ht="11.25">
      <c r="A332" s="70"/>
      <c r="B332" s="31" t="s">
        <v>9</v>
      </c>
      <c r="C332" s="36"/>
      <c r="D332" s="32">
        <f>SUM(D328:D331)</f>
        <v>18603.1</v>
      </c>
      <c r="E332" s="35">
        <f>SUM(E328:E331)</f>
        <v>4406.24</v>
      </c>
      <c r="F332" s="28">
        <f>E332/D332*100</f>
        <v>23.685514779794765</v>
      </c>
      <c r="G332" s="37"/>
    </row>
    <row r="333" spans="1:7" s="34" customFormat="1" ht="11.25">
      <c r="A333" s="70"/>
      <c r="B333" s="70" t="s">
        <v>16</v>
      </c>
      <c r="C333" s="31" t="s">
        <v>5</v>
      </c>
      <c r="D333" s="32">
        <v>8758</v>
      </c>
      <c r="E333" s="21">
        <v>1062.31</v>
      </c>
      <c r="F333" s="28">
        <f>E333/D333*100</f>
        <v>12.129595798127426</v>
      </c>
      <c r="G333" s="33"/>
    </row>
    <row r="334" spans="1:7" s="34" customFormat="1" ht="11.25">
      <c r="A334" s="70"/>
      <c r="B334" s="70"/>
      <c r="C334" s="31" t="s">
        <v>6</v>
      </c>
      <c r="D334" s="32">
        <v>0</v>
      </c>
      <c r="E334" s="21">
        <v>0</v>
      </c>
      <c r="F334" s="28">
        <v>0</v>
      </c>
      <c r="G334" s="33"/>
    </row>
    <row r="335" spans="1:7" s="34" customFormat="1" ht="22.5">
      <c r="A335" s="70"/>
      <c r="B335" s="70"/>
      <c r="C335" s="31" t="s">
        <v>62</v>
      </c>
      <c r="D335" s="32">
        <v>0</v>
      </c>
      <c r="E335" s="21">
        <v>0</v>
      </c>
      <c r="F335" s="28">
        <v>0</v>
      </c>
      <c r="G335" s="33"/>
    </row>
    <row r="336" spans="1:7" s="34" customFormat="1" ht="11.25">
      <c r="A336" s="70"/>
      <c r="B336" s="70"/>
      <c r="C336" s="31" t="s">
        <v>63</v>
      </c>
      <c r="D336" s="32">
        <v>0</v>
      </c>
      <c r="E336" s="35">
        <v>0</v>
      </c>
      <c r="F336" s="28">
        <v>0</v>
      </c>
      <c r="G336" s="33"/>
    </row>
    <row r="337" spans="1:7" s="34" customFormat="1" ht="11.25">
      <c r="A337" s="70"/>
      <c r="B337" s="31" t="s">
        <v>9</v>
      </c>
      <c r="C337" s="36"/>
      <c r="D337" s="32">
        <f>SUM(D333:D336)</f>
        <v>8758</v>
      </c>
      <c r="E337" s="35">
        <f>SUM(E333:E336)</f>
        <v>1062.31</v>
      </c>
      <c r="F337" s="28">
        <f>E337/D337*100</f>
        <v>12.129595798127426</v>
      </c>
      <c r="G337" s="37"/>
    </row>
    <row r="338" spans="1:7" ht="11.25">
      <c r="A338" s="68"/>
      <c r="B338" s="68" t="s">
        <v>51</v>
      </c>
      <c r="C338" s="17" t="s">
        <v>5</v>
      </c>
      <c r="D338" s="18">
        <v>0</v>
      </c>
      <c r="E338" s="12">
        <v>0</v>
      </c>
      <c r="F338" s="20">
        <v>0</v>
      </c>
      <c r="G338" s="1"/>
    </row>
    <row r="339" spans="1:7" ht="11.25">
      <c r="A339" s="68"/>
      <c r="B339" s="68"/>
      <c r="C339" s="17" t="s">
        <v>6</v>
      </c>
      <c r="D339" s="18">
        <v>0</v>
      </c>
      <c r="E339" s="12">
        <v>0</v>
      </c>
      <c r="F339" s="20">
        <v>0</v>
      </c>
      <c r="G339" s="1"/>
    </row>
    <row r="340" spans="1:7" ht="22.5">
      <c r="A340" s="68"/>
      <c r="B340" s="68"/>
      <c r="C340" s="17" t="s">
        <v>62</v>
      </c>
      <c r="D340" s="18">
        <v>0</v>
      </c>
      <c r="E340" s="12">
        <v>0</v>
      </c>
      <c r="F340" s="20">
        <v>0</v>
      </c>
      <c r="G340" s="1"/>
    </row>
    <row r="341" spans="1:7" ht="11.25">
      <c r="A341" s="68"/>
      <c r="B341" s="68"/>
      <c r="C341" s="17" t="s">
        <v>63</v>
      </c>
      <c r="D341" s="18">
        <v>0</v>
      </c>
      <c r="E341" s="12">
        <v>0</v>
      </c>
      <c r="F341" s="20">
        <v>0</v>
      </c>
      <c r="G341" s="1"/>
    </row>
    <row r="342" spans="1:7" ht="11.25">
      <c r="A342" s="68"/>
      <c r="B342" s="17" t="s">
        <v>9</v>
      </c>
      <c r="C342" s="22"/>
      <c r="D342" s="18">
        <v>0</v>
      </c>
      <c r="E342" s="12">
        <f>SUM(E338:E341)</f>
        <v>0</v>
      </c>
      <c r="F342" s="20">
        <v>0</v>
      </c>
      <c r="G342" s="23"/>
    </row>
    <row r="343" spans="1:7" ht="11.25">
      <c r="A343" s="68">
        <v>14</v>
      </c>
      <c r="B343" s="68" t="s">
        <v>79</v>
      </c>
      <c r="C343" s="17" t="s">
        <v>5</v>
      </c>
      <c r="D343" s="18">
        <v>0</v>
      </c>
      <c r="E343" s="19">
        <v>0</v>
      </c>
      <c r="F343" s="20">
        <v>0</v>
      </c>
      <c r="G343" s="1"/>
    </row>
    <row r="344" spans="1:7" ht="11.25">
      <c r="A344" s="68"/>
      <c r="B344" s="68"/>
      <c r="C344" s="17" t="s">
        <v>6</v>
      </c>
      <c r="D344" s="18">
        <v>44577</v>
      </c>
      <c r="E344" s="21">
        <v>0</v>
      </c>
      <c r="F344" s="20">
        <f>E344/D344*100</f>
        <v>0</v>
      </c>
      <c r="G344" s="1"/>
    </row>
    <row r="345" spans="1:7" ht="22.5">
      <c r="A345" s="68"/>
      <c r="B345" s="68"/>
      <c r="C345" s="17" t="s">
        <v>62</v>
      </c>
      <c r="D345" s="18">
        <v>126840.5</v>
      </c>
      <c r="E345" s="19">
        <v>40460.55</v>
      </c>
      <c r="F345" s="20">
        <f>E345/D345*100</f>
        <v>31.898762619194976</v>
      </c>
      <c r="G345" s="1"/>
    </row>
    <row r="346" spans="1:7" ht="11.25">
      <c r="A346" s="68"/>
      <c r="B346" s="68"/>
      <c r="C346" s="17" t="s">
        <v>63</v>
      </c>
      <c r="D346" s="18">
        <v>0</v>
      </c>
      <c r="E346" s="12">
        <v>0</v>
      </c>
      <c r="F346" s="20">
        <v>0</v>
      </c>
      <c r="G346" s="1"/>
    </row>
    <row r="347" spans="1:7" ht="11.25">
      <c r="A347" s="68"/>
      <c r="B347" s="17" t="s">
        <v>7</v>
      </c>
      <c r="C347" s="22"/>
      <c r="D347" s="18">
        <f>SUM(D343:D346)</f>
        <v>171417.5</v>
      </c>
      <c r="E347" s="12">
        <f>SUM(E343:E346)</f>
        <v>40460.55</v>
      </c>
      <c r="F347" s="20">
        <f>E347/D347*100</f>
        <v>23.603511893476455</v>
      </c>
      <c r="G347" s="23"/>
    </row>
    <row r="348" spans="1:7" ht="11.25">
      <c r="A348" s="68"/>
      <c r="B348" s="68" t="s">
        <v>52</v>
      </c>
      <c r="C348" s="17" t="s">
        <v>5</v>
      </c>
      <c r="D348" s="18">
        <v>0</v>
      </c>
      <c r="E348" s="19">
        <v>0</v>
      </c>
      <c r="F348" s="20">
        <v>0</v>
      </c>
      <c r="G348" s="1"/>
    </row>
    <row r="349" spans="1:7" ht="11.25">
      <c r="A349" s="68"/>
      <c r="B349" s="68"/>
      <c r="C349" s="17" t="s">
        <v>6</v>
      </c>
      <c r="D349" s="18">
        <v>0</v>
      </c>
      <c r="E349" s="21">
        <v>0</v>
      </c>
      <c r="F349" s="20">
        <v>0</v>
      </c>
      <c r="G349" s="1"/>
    </row>
    <row r="350" spans="1:7" ht="22.5">
      <c r="A350" s="68"/>
      <c r="B350" s="68"/>
      <c r="C350" s="17" t="s">
        <v>62</v>
      </c>
      <c r="D350" s="18">
        <v>3777.8</v>
      </c>
      <c r="E350" s="19">
        <v>3777.82</v>
      </c>
      <c r="F350" s="20">
        <f>E350/D350*100</f>
        <v>100.00052940865054</v>
      </c>
      <c r="G350" s="1"/>
    </row>
    <row r="351" spans="1:7" ht="11.25">
      <c r="A351" s="68"/>
      <c r="B351" s="68"/>
      <c r="C351" s="17" t="s">
        <v>63</v>
      </c>
      <c r="D351" s="18">
        <v>0</v>
      </c>
      <c r="E351" s="12">
        <v>0</v>
      </c>
      <c r="F351" s="20">
        <v>0</v>
      </c>
      <c r="G351" s="1"/>
    </row>
    <row r="352" spans="1:7" ht="11.25">
      <c r="A352" s="68"/>
      <c r="B352" s="17" t="s">
        <v>9</v>
      </c>
      <c r="C352" s="22"/>
      <c r="D352" s="18">
        <f>SUM(D348:D351)</f>
        <v>3777.8</v>
      </c>
      <c r="E352" s="12">
        <f>SUM(E348:E351)</f>
        <v>3777.82</v>
      </c>
      <c r="F352" s="20">
        <f>E352/D352*100</f>
        <v>100.00052940865054</v>
      </c>
      <c r="G352" s="23"/>
    </row>
    <row r="353" spans="1:7" ht="11.25">
      <c r="A353" s="68"/>
      <c r="B353" s="68" t="s">
        <v>53</v>
      </c>
      <c r="C353" s="17" t="s">
        <v>5</v>
      </c>
      <c r="D353" s="18">
        <v>0</v>
      </c>
      <c r="E353" s="19">
        <v>0</v>
      </c>
      <c r="F353" s="20">
        <v>0</v>
      </c>
      <c r="G353" s="1"/>
    </row>
    <row r="354" spans="1:7" ht="11.25">
      <c r="A354" s="68"/>
      <c r="B354" s="68"/>
      <c r="C354" s="17" t="s">
        <v>6</v>
      </c>
      <c r="D354" s="18">
        <v>44577</v>
      </c>
      <c r="E354" s="21">
        <v>0</v>
      </c>
      <c r="F354" s="20">
        <f>E354/D354*100</f>
        <v>0</v>
      </c>
      <c r="G354" s="1"/>
    </row>
    <row r="355" spans="1:7" ht="22.5">
      <c r="A355" s="68"/>
      <c r="B355" s="68"/>
      <c r="C355" s="17" t="s">
        <v>62</v>
      </c>
      <c r="D355" s="18">
        <v>123062.7</v>
      </c>
      <c r="E355" s="19">
        <v>36682.73</v>
      </c>
      <c r="F355" s="20">
        <f>E355/D355*100</f>
        <v>29.808162830817142</v>
      </c>
      <c r="G355" s="1"/>
    </row>
    <row r="356" spans="1:7" ht="11.25">
      <c r="A356" s="68"/>
      <c r="B356" s="68"/>
      <c r="C356" s="17" t="s">
        <v>63</v>
      </c>
      <c r="D356" s="18">
        <v>0</v>
      </c>
      <c r="E356" s="12">
        <v>0</v>
      </c>
      <c r="F356" s="20">
        <v>0</v>
      </c>
      <c r="G356" s="1"/>
    </row>
    <row r="357" spans="1:7" ht="11.25">
      <c r="A357" s="68"/>
      <c r="B357" s="17" t="s">
        <v>9</v>
      </c>
      <c r="C357" s="22"/>
      <c r="D357" s="18">
        <f>SUM(D353:D356)</f>
        <v>167639.7</v>
      </c>
      <c r="E357" s="12">
        <f>SUM(E353:E356)</f>
        <v>36682.73</v>
      </c>
      <c r="F357" s="20">
        <f>E357/D357*100</f>
        <v>21.881887166345443</v>
      </c>
      <c r="G357" s="23"/>
    </row>
    <row r="358" spans="1:7" ht="11.25">
      <c r="A358" s="68">
        <v>15</v>
      </c>
      <c r="B358" s="68" t="s">
        <v>80</v>
      </c>
      <c r="C358" s="17" t="s">
        <v>5</v>
      </c>
      <c r="D358" s="18">
        <v>6929.26</v>
      </c>
      <c r="E358" s="19">
        <v>0</v>
      </c>
      <c r="F358" s="20">
        <f>E358/D358*100</f>
        <v>0</v>
      </c>
      <c r="G358" s="1"/>
    </row>
    <row r="359" spans="1:7" ht="11.25">
      <c r="A359" s="68"/>
      <c r="B359" s="68"/>
      <c r="C359" s="17" t="s">
        <v>6</v>
      </c>
      <c r="D359" s="18">
        <v>11356.45</v>
      </c>
      <c r="E359" s="21">
        <v>472.42</v>
      </c>
      <c r="F359" s="20">
        <f>E359/D359*100</f>
        <v>4.1599267376689015</v>
      </c>
      <c r="G359" s="1"/>
    </row>
    <row r="360" spans="1:7" ht="22.5">
      <c r="A360" s="68"/>
      <c r="B360" s="68"/>
      <c r="C360" s="17" t="s">
        <v>62</v>
      </c>
      <c r="D360" s="18">
        <v>102858.7</v>
      </c>
      <c r="E360" s="19">
        <v>16604.78</v>
      </c>
      <c r="F360" s="20">
        <f>E360/D360*100</f>
        <v>16.143291719611465</v>
      </c>
      <c r="G360" s="1"/>
    </row>
    <row r="361" spans="1:7" ht="10.5" customHeight="1">
      <c r="A361" s="68"/>
      <c r="B361" s="68"/>
      <c r="C361" s="17" t="s">
        <v>63</v>
      </c>
      <c r="D361" s="18">
        <v>0</v>
      </c>
      <c r="E361" s="12">
        <v>0</v>
      </c>
      <c r="F361" s="20">
        <v>0</v>
      </c>
      <c r="G361" s="1"/>
    </row>
    <row r="362" spans="1:7" ht="11.25">
      <c r="A362" s="68"/>
      <c r="B362" s="17" t="s">
        <v>7</v>
      </c>
      <c r="C362" s="22"/>
      <c r="D362" s="12">
        <f>SUM(D358:D361)</f>
        <v>121144.41</v>
      </c>
      <c r="E362" s="12">
        <f>SUM(E358:E361)</f>
        <v>17077.199999999997</v>
      </c>
      <c r="F362" s="20">
        <f>E362/D362*100</f>
        <v>14.096564587668551</v>
      </c>
      <c r="G362" s="23"/>
    </row>
    <row r="363" spans="1:7" ht="11.25">
      <c r="A363" s="68"/>
      <c r="B363" s="68" t="s">
        <v>87</v>
      </c>
      <c r="C363" s="17" t="s">
        <v>5</v>
      </c>
      <c r="D363" s="18">
        <v>0</v>
      </c>
      <c r="E363" s="19">
        <v>0</v>
      </c>
      <c r="F363" s="20">
        <v>0</v>
      </c>
      <c r="G363" s="1"/>
    </row>
    <row r="364" spans="1:7" ht="11.25">
      <c r="A364" s="68"/>
      <c r="B364" s="68"/>
      <c r="C364" s="17" t="s">
        <v>6</v>
      </c>
      <c r="D364" s="18">
        <v>6577</v>
      </c>
      <c r="E364" s="21">
        <v>472.42</v>
      </c>
      <c r="F364" s="20">
        <f>E364/D364*100</f>
        <v>7.182910141401855</v>
      </c>
      <c r="G364" s="1"/>
    </row>
    <row r="365" spans="1:7" ht="22.5">
      <c r="A365" s="68"/>
      <c r="B365" s="68"/>
      <c r="C365" s="17" t="s">
        <v>62</v>
      </c>
      <c r="D365" s="18">
        <v>99368.9</v>
      </c>
      <c r="E365" s="19">
        <v>15259.47</v>
      </c>
      <c r="F365" s="20">
        <f>E365/D365*100</f>
        <v>15.356384140309492</v>
      </c>
      <c r="G365" s="1"/>
    </row>
    <row r="366" spans="1:7" ht="11.25">
      <c r="A366" s="68"/>
      <c r="B366" s="68"/>
      <c r="C366" s="17" t="s">
        <v>63</v>
      </c>
      <c r="D366" s="18">
        <v>0</v>
      </c>
      <c r="E366" s="12">
        <v>0</v>
      </c>
      <c r="F366" s="20">
        <v>0</v>
      </c>
      <c r="G366" s="1"/>
    </row>
    <row r="367" spans="1:7" ht="11.25">
      <c r="A367" s="68"/>
      <c r="B367" s="17" t="s">
        <v>9</v>
      </c>
      <c r="C367" s="22"/>
      <c r="D367" s="12">
        <f>SUM(D363:D366)</f>
        <v>105945.9</v>
      </c>
      <c r="E367" s="12">
        <f>SUM(E363:E366)</f>
        <v>15731.89</v>
      </c>
      <c r="F367" s="20">
        <f>E367/D367*100</f>
        <v>14.848984245732963</v>
      </c>
      <c r="G367" s="23"/>
    </row>
    <row r="368" spans="1:7" ht="11.25">
      <c r="A368" s="68"/>
      <c r="B368" s="68" t="s">
        <v>54</v>
      </c>
      <c r="C368" s="17" t="s">
        <v>5</v>
      </c>
      <c r="D368" s="18">
        <v>6929.26</v>
      </c>
      <c r="E368" s="19">
        <v>0</v>
      </c>
      <c r="F368" s="20">
        <f>E368/D368*100</f>
        <v>0</v>
      </c>
      <c r="G368" s="1"/>
    </row>
    <row r="369" spans="1:7" ht="11.25">
      <c r="A369" s="68"/>
      <c r="B369" s="68"/>
      <c r="C369" s="17" t="s">
        <v>6</v>
      </c>
      <c r="D369" s="18">
        <v>4779.45</v>
      </c>
      <c r="E369" s="21">
        <v>0</v>
      </c>
      <c r="F369" s="20">
        <f>E369/D369*100</f>
        <v>0</v>
      </c>
      <c r="G369" s="1"/>
    </row>
    <row r="370" spans="1:7" ht="22.5">
      <c r="A370" s="68"/>
      <c r="B370" s="68"/>
      <c r="C370" s="17" t="s">
        <v>62</v>
      </c>
      <c r="D370" s="18">
        <v>3489.8</v>
      </c>
      <c r="E370" s="19">
        <v>1345.31</v>
      </c>
      <c r="F370" s="20">
        <f>E370/D370*100</f>
        <v>38.549773625995755</v>
      </c>
      <c r="G370" s="1"/>
    </row>
    <row r="371" spans="1:7" ht="11.25">
      <c r="A371" s="68"/>
      <c r="B371" s="68"/>
      <c r="C371" s="17" t="s">
        <v>63</v>
      </c>
      <c r="D371" s="18">
        <v>0</v>
      </c>
      <c r="E371" s="12">
        <v>0</v>
      </c>
      <c r="F371" s="20">
        <v>0</v>
      </c>
      <c r="G371" s="1"/>
    </row>
    <row r="372" spans="1:7" ht="11.25">
      <c r="A372" s="68"/>
      <c r="B372" s="17" t="s">
        <v>9</v>
      </c>
      <c r="C372" s="22"/>
      <c r="D372" s="12">
        <f>SUM(D368:D371)</f>
        <v>15198.509999999998</v>
      </c>
      <c r="E372" s="12">
        <f>SUM(E368:E371)</f>
        <v>1345.31</v>
      </c>
      <c r="F372" s="20">
        <f>E372/D372*100</f>
        <v>8.851591373101705</v>
      </c>
      <c r="G372" s="23"/>
    </row>
    <row r="373" spans="1:7" ht="11.25">
      <c r="A373" s="69">
        <v>16</v>
      </c>
      <c r="B373" s="69" t="s">
        <v>81</v>
      </c>
      <c r="C373" s="25" t="s">
        <v>5</v>
      </c>
      <c r="D373" s="26">
        <v>0</v>
      </c>
      <c r="E373" s="60">
        <v>0</v>
      </c>
      <c r="F373" s="27">
        <v>0</v>
      </c>
      <c r="G373" s="1"/>
    </row>
    <row r="374" spans="1:7" ht="11.25">
      <c r="A374" s="69"/>
      <c r="B374" s="69"/>
      <c r="C374" s="25" t="s">
        <v>6</v>
      </c>
      <c r="D374" s="26">
        <v>494</v>
      </c>
      <c r="E374" s="60">
        <v>67.62</v>
      </c>
      <c r="F374" s="27">
        <f>E374/D374*100</f>
        <v>13.688259109311742</v>
      </c>
      <c r="G374" s="1"/>
    </row>
    <row r="375" spans="1:7" ht="22.5">
      <c r="A375" s="69"/>
      <c r="B375" s="69"/>
      <c r="C375" s="25" t="s">
        <v>62</v>
      </c>
      <c r="D375" s="26">
        <v>1000</v>
      </c>
      <c r="E375" s="60">
        <v>0</v>
      </c>
      <c r="F375" s="27">
        <v>0</v>
      </c>
      <c r="G375" s="1"/>
    </row>
    <row r="376" spans="1:7" ht="11.25">
      <c r="A376" s="69"/>
      <c r="B376" s="69"/>
      <c r="C376" s="25" t="s">
        <v>63</v>
      </c>
      <c r="D376" s="26">
        <v>0</v>
      </c>
      <c r="E376" s="29">
        <v>0</v>
      </c>
      <c r="F376" s="27">
        <v>0</v>
      </c>
      <c r="G376" s="1"/>
    </row>
    <row r="377" spans="1:7" ht="11.25">
      <c r="A377" s="69"/>
      <c r="B377" s="25" t="s">
        <v>7</v>
      </c>
      <c r="C377" s="30"/>
      <c r="D377" s="29">
        <f>SUM(D373:D376)</f>
        <v>1494</v>
      </c>
      <c r="E377" s="29">
        <f>SUM(E373:E376)</f>
        <v>67.62</v>
      </c>
      <c r="F377" s="27">
        <f>E377/D377*100</f>
        <v>4.526104417670683</v>
      </c>
      <c r="G377" s="23"/>
    </row>
    <row r="378" spans="1:7" ht="11.25">
      <c r="A378" s="70"/>
      <c r="B378" s="70" t="s">
        <v>55</v>
      </c>
      <c r="C378" s="31" t="s">
        <v>5</v>
      </c>
      <c r="D378" s="32">
        <v>0</v>
      </c>
      <c r="E378" s="35">
        <v>0</v>
      </c>
      <c r="F378" s="28">
        <v>0</v>
      </c>
      <c r="G378" s="1"/>
    </row>
    <row r="379" spans="1:7" ht="11.25">
      <c r="A379" s="70"/>
      <c r="B379" s="70"/>
      <c r="C379" s="31" t="s">
        <v>6</v>
      </c>
      <c r="D379" s="32">
        <v>0</v>
      </c>
      <c r="E379" s="35">
        <v>0</v>
      </c>
      <c r="F379" s="28">
        <v>0</v>
      </c>
      <c r="G379" s="1"/>
    </row>
    <row r="380" spans="1:7" ht="22.5">
      <c r="A380" s="70"/>
      <c r="B380" s="70"/>
      <c r="C380" s="31" t="s">
        <v>62</v>
      </c>
      <c r="D380" s="32">
        <v>0</v>
      </c>
      <c r="E380" s="35">
        <v>0</v>
      </c>
      <c r="F380" s="28">
        <v>0</v>
      </c>
      <c r="G380" s="1"/>
    </row>
    <row r="381" spans="1:7" ht="11.25">
      <c r="A381" s="70"/>
      <c r="B381" s="70"/>
      <c r="C381" s="31" t="s">
        <v>63</v>
      </c>
      <c r="D381" s="32">
        <v>0</v>
      </c>
      <c r="E381" s="35">
        <v>0</v>
      </c>
      <c r="F381" s="28">
        <v>0</v>
      </c>
      <c r="G381" s="1"/>
    </row>
    <row r="382" spans="1:7" ht="11.25">
      <c r="A382" s="70"/>
      <c r="B382" s="31" t="s">
        <v>9</v>
      </c>
      <c r="C382" s="36"/>
      <c r="D382" s="35">
        <f>SUM(D378:D381)</f>
        <v>0</v>
      </c>
      <c r="E382" s="35">
        <f>SUM(E378:E381)</f>
        <v>0</v>
      </c>
      <c r="F382" s="28">
        <v>0</v>
      </c>
      <c r="G382" s="23"/>
    </row>
    <row r="383" spans="1:7" ht="11.25">
      <c r="A383" s="68"/>
      <c r="B383" s="68" t="s">
        <v>82</v>
      </c>
      <c r="C383" s="17" t="s">
        <v>5</v>
      </c>
      <c r="D383" s="18">
        <v>494</v>
      </c>
      <c r="E383" s="19">
        <v>0</v>
      </c>
      <c r="F383" s="20">
        <v>0</v>
      </c>
      <c r="G383" s="1"/>
    </row>
    <row r="384" spans="1:7" ht="11.25">
      <c r="A384" s="68"/>
      <c r="B384" s="68"/>
      <c r="C384" s="17" t="s">
        <v>6</v>
      </c>
      <c r="D384" s="18">
        <v>1000</v>
      </c>
      <c r="E384" s="60">
        <v>67.62</v>
      </c>
      <c r="F384" s="20">
        <f>E384/D384*100</f>
        <v>6.762</v>
      </c>
      <c r="G384" s="1"/>
    </row>
    <row r="385" spans="1:7" ht="22.5">
      <c r="A385" s="68"/>
      <c r="B385" s="68"/>
      <c r="C385" s="17" t="s">
        <v>62</v>
      </c>
      <c r="D385" s="18">
        <v>0</v>
      </c>
      <c r="E385" s="19">
        <v>0</v>
      </c>
      <c r="F385" s="20">
        <v>0</v>
      </c>
      <c r="G385" s="1"/>
    </row>
    <row r="386" spans="1:7" ht="11.25">
      <c r="A386" s="68"/>
      <c r="B386" s="68"/>
      <c r="C386" s="17" t="s">
        <v>63</v>
      </c>
      <c r="D386" s="18">
        <v>0</v>
      </c>
      <c r="E386" s="12">
        <v>0</v>
      </c>
      <c r="F386" s="20">
        <v>0</v>
      </c>
      <c r="G386" s="1"/>
    </row>
    <row r="387" spans="1:7" ht="11.25">
      <c r="A387" s="68"/>
      <c r="B387" s="17" t="s">
        <v>9</v>
      </c>
      <c r="C387" s="22"/>
      <c r="D387" s="12">
        <f>SUM(D383:D386)</f>
        <v>1494</v>
      </c>
      <c r="E387" s="12">
        <f>SUM(E383:E386)</f>
        <v>67.62</v>
      </c>
      <c r="F387" s="20">
        <f>E387/D387*100</f>
        <v>4.526104417670683</v>
      </c>
      <c r="G387" s="23"/>
    </row>
    <row r="388" spans="1:7" ht="11.25">
      <c r="A388" s="68">
        <v>17</v>
      </c>
      <c r="B388" s="68" t="s">
        <v>83</v>
      </c>
      <c r="C388" s="17" t="s">
        <v>5</v>
      </c>
      <c r="D388" s="18">
        <v>0</v>
      </c>
      <c r="E388" s="19">
        <v>0</v>
      </c>
      <c r="F388" s="20">
        <v>0</v>
      </c>
      <c r="G388" s="1"/>
    </row>
    <row r="389" spans="1:7" ht="11.25">
      <c r="A389" s="68"/>
      <c r="B389" s="68"/>
      <c r="C389" s="17" t="s">
        <v>6</v>
      </c>
      <c r="D389" s="18">
        <v>51141.18</v>
      </c>
      <c r="E389" s="21">
        <v>0</v>
      </c>
      <c r="F389" s="20">
        <f>E389/D389*100</f>
        <v>0</v>
      </c>
      <c r="G389" s="1"/>
    </row>
    <row r="390" spans="1:7" ht="22.5">
      <c r="A390" s="68"/>
      <c r="B390" s="68"/>
      <c r="C390" s="17" t="s">
        <v>62</v>
      </c>
      <c r="D390" s="18">
        <v>276856.22</v>
      </c>
      <c r="E390" s="21">
        <v>89781.73</v>
      </c>
      <c r="F390" s="20">
        <f>E390/D390*100</f>
        <v>32.42900954148691</v>
      </c>
      <c r="G390" s="1"/>
    </row>
    <row r="391" spans="1:7" ht="11.25">
      <c r="A391" s="68"/>
      <c r="B391" s="68"/>
      <c r="C391" s="17" t="s">
        <v>63</v>
      </c>
      <c r="D391" s="18">
        <v>171140.42</v>
      </c>
      <c r="E391" s="35">
        <v>69650.47</v>
      </c>
      <c r="F391" s="20">
        <f>E391/D391*100</f>
        <v>40.6978491697052</v>
      </c>
      <c r="G391" s="1"/>
    </row>
    <row r="392" spans="1:7" ht="11.25">
      <c r="A392" s="68"/>
      <c r="B392" s="17" t="s">
        <v>7</v>
      </c>
      <c r="C392" s="22"/>
      <c r="D392" s="18">
        <f>SUM(D388:D391)</f>
        <v>499137.81999999995</v>
      </c>
      <c r="E392" s="35">
        <f>SUM(E388:E391)</f>
        <v>159432.2</v>
      </c>
      <c r="F392" s="20">
        <f>E392/D392*100</f>
        <v>31.94151867714613</v>
      </c>
      <c r="G392" s="23"/>
    </row>
    <row r="393" spans="1:7" ht="11.25">
      <c r="A393" s="68"/>
      <c r="B393" s="68" t="s">
        <v>56</v>
      </c>
      <c r="C393" s="17" t="s">
        <v>5</v>
      </c>
      <c r="D393" s="18">
        <v>0</v>
      </c>
      <c r="E393" s="21">
        <v>0</v>
      </c>
      <c r="F393" s="20">
        <v>0</v>
      </c>
      <c r="G393" s="1"/>
    </row>
    <row r="394" spans="1:7" ht="11.25">
      <c r="A394" s="68"/>
      <c r="B394" s="68"/>
      <c r="C394" s="17" t="s">
        <v>6</v>
      </c>
      <c r="D394" s="18">
        <v>48849.4</v>
      </c>
      <c r="E394" s="21">
        <v>0</v>
      </c>
      <c r="F394" s="20">
        <f>E394/D394*100</f>
        <v>0</v>
      </c>
      <c r="G394" s="1"/>
    </row>
    <row r="395" spans="1:7" ht="22.5">
      <c r="A395" s="68"/>
      <c r="B395" s="68"/>
      <c r="C395" s="17" t="s">
        <v>62</v>
      </c>
      <c r="D395" s="18">
        <v>57306.3</v>
      </c>
      <c r="E395" s="21">
        <v>5678.59</v>
      </c>
      <c r="F395" s="20">
        <f>E395/D395*100</f>
        <v>9.909189740046033</v>
      </c>
      <c r="G395" s="1"/>
    </row>
    <row r="396" spans="1:7" ht="11.25">
      <c r="A396" s="68"/>
      <c r="B396" s="68"/>
      <c r="C396" s="17" t="s">
        <v>63</v>
      </c>
      <c r="D396" s="18">
        <v>0</v>
      </c>
      <c r="E396" s="35">
        <v>0</v>
      </c>
      <c r="F396" s="20">
        <v>0</v>
      </c>
      <c r="G396" s="1"/>
    </row>
    <row r="397" spans="1:7" ht="11.25">
      <c r="A397" s="68"/>
      <c r="B397" s="17" t="s">
        <v>9</v>
      </c>
      <c r="C397" s="22"/>
      <c r="D397" s="18">
        <f>SUM(D393:D396)</f>
        <v>106155.70000000001</v>
      </c>
      <c r="E397" s="35">
        <f>SUM(E393:E396)</f>
        <v>5678.59</v>
      </c>
      <c r="F397" s="20">
        <f>E397/D397*100</f>
        <v>5.349302957825156</v>
      </c>
      <c r="G397" s="23"/>
    </row>
    <row r="398" spans="1:7" s="96" customFormat="1" ht="11.25">
      <c r="A398" s="92"/>
      <c r="B398" s="92" t="s">
        <v>57</v>
      </c>
      <c r="C398" s="93" t="s">
        <v>5</v>
      </c>
      <c r="D398" s="94">
        <v>0</v>
      </c>
      <c r="E398" s="87">
        <v>0</v>
      </c>
      <c r="F398" s="95">
        <v>0</v>
      </c>
      <c r="G398" s="1"/>
    </row>
    <row r="399" spans="1:7" s="96" customFormat="1" ht="11.25">
      <c r="A399" s="92"/>
      <c r="B399" s="92"/>
      <c r="C399" s="93" t="s">
        <v>6</v>
      </c>
      <c r="D399" s="94">
        <v>0</v>
      </c>
      <c r="E399" s="87">
        <v>0</v>
      </c>
      <c r="F399" s="95">
        <v>0</v>
      </c>
      <c r="G399" s="1"/>
    </row>
    <row r="400" spans="1:7" s="96" customFormat="1" ht="22.5">
      <c r="A400" s="92"/>
      <c r="B400" s="92"/>
      <c r="C400" s="93" t="s">
        <v>62</v>
      </c>
      <c r="D400" s="94">
        <v>217550</v>
      </c>
      <c r="E400" s="87">
        <v>84103.14</v>
      </c>
      <c r="F400" s="95">
        <f>E400/D400*100</f>
        <v>38.65922316708802</v>
      </c>
      <c r="G400" s="1"/>
    </row>
    <row r="401" spans="1:7" s="96" customFormat="1" ht="11.25">
      <c r="A401" s="92"/>
      <c r="B401" s="92"/>
      <c r="C401" s="93" t="s">
        <v>63</v>
      </c>
      <c r="D401" s="94">
        <v>0</v>
      </c>
      <c r="E401" s="90">
        <v>0</v>
      </c>
      <c r="F401" s="95">
        <v>0</v>
      </c>
      <c r="G401" s="1"/>
    </row>
    <row r="402" spans="1:7" s="96" customFormat="1" ht="11.25">
      <c r="A402" s="92"/>
      <c r="B402" s="93" t="s">
        <v>9</v>
      </c>
      <c r="C402" s="97"/>
      <c r="D402" s="94">
        <f>SUM(D398:D401)</f>
        <v>217550</v>
      </c>
      <c r="E402" s="90">
        <f>SUM(E398:E401)</f>
        <v>84103.14</v>
      </c>
      <c r="F402" s="95">
        <f>E402/D402*100</f>
        <v>38.65922316708802</v>
      </c>
      <c r="G402" s="23"/>
    </row>
    <row r="403" spans="1:7" ht="11.25">
      <c r="A403" s="68"/>
      <c r="B403" s="68" t="s">
        <v>58</v>
      </c>
      <c r="C403" s="17" t="s">
        <v>5</v>
      </c>
      <c r="D403" s="18">
        <v>0</v>
      </c>
      <c r="E403" s="35">
        <v>0</v>
      </c>
      <c r="F403" s="20">
        <v>0</v>
      </c>
      <c r="G403" s="1"/>
    </row>
    <row r="404" spans="1:7" ht="11.25">
      <c r="A404" s="68"/>
      <c r="B404" s="68"/>
      <c r="C404" s="17" t="s">
        <v>6</v>
      </c>
      <c r="D404" s="18">
        <v>2291.78</v>
      </c>
      <c r="E404" s="35">
        <v>0</v>
      </c>
      <c r="F404" s="20">
        <f>E404/D404*100</f>
        <v>0</v>
      </c>
      <c r="G404" s="1"/>
    </row>
    <row r="405" spans="1:7" ht="22.5">
      <c r="A405" s="68"/>
      <c r="B405" s="68"/>
      <c r="C405" s="17" t="s">
        <v>62</v>
      </c>
      <c r="D405" s="18">
        <v>1999.92</v>
      </c>
      <c r="E405" s="35">
        <v>0</v>
      </c>
      <c r="F405" s="20">
        <f>E405/D405*100</f>
        <v>0</v>
      </c>
      <c r="G405" s="1"/>
    </row>
    <row r="406" spans="1:7" ht="11.25">
      <c r="A406" s="68"/>
      <c r="B406" s="68"/>
      <c r="C406" s="17" t="s">
        <v>63</v>
      </c>
      <c r="D406" s="18">
        <v>171140.42</v>
      </c>
      <c r="E406" s="35">
        <v>69650.47</v>
      </c>
      <c r="F406" s="20">
        <f>E406/D406*100</f>
        <v>40.6978491697052</v>
      </c>
      <c r="G406" s="1"/>
    </row>
    <row r="407" spans="1:7" ht="11.25">
      <c r="A407" s="68"/>
      <c r="B407" s="17" t="s">
        <v>9</v>
      </c>
      <c r="C407" s="22"/>
      <c r="D407" s="18">
        <f>SUM(D403:D406)</f>
        <v>175432.12000000002</v>
      </c>
      <c r="E407" s="35">
        <f>SUM(E403:E406)</f>
        <v>69650.47</v>
      </c>
      <c r="F407" s="20">
        <f>E407/D407*100</f>
        <v>39.70223354765364</v>
      </c>
      <c r="G407" s="23"/>
    </row>
    <row r="408" spans="1:7" ht="11.25">
      <c r="A408" s="68">
        <v>18</v>
      </c>
      <c r="B408" s="68" t="s">
        <v>84</v>
      </c>
      <c r="C408" s="17" t="s">
        <v>5</v>
      </c>
      <c r="D408" s="18">
        <v>0</v>
      </c>
      <c r="E408" s="12">
        <v>0</v>
      </c>
      <c r="F408" s="20">
        <v>0</v>
      </c>
      <c r="G408" s="1"/>
    </row>
    <row r="409" spans="1:7" ht="11.25">
      <c r="A409" s="68"/>
      <c r="B409" s="68"/>
      <c r="C409" s="17" t="s">
        <v>6</v>
      </c>
      <c r="D409" s="18">
        <v>384663.72</v>
      </c>
      <c r="E409" s="12">
        <v>0</v>
      </c>
      <c r="F409" s="20">
        <v>0</v>
      </c>
      <c r="G409" s="1"/>
    </row>
    <row r="410" spans="1:7" ht="22.5">
      <c r="A410" s="68"/>
      <c r="B410" s="68"/>
      <c r="C410" s="17" t="s">
        <v>62</v>
      </c>
      <c r="D410" s="18">
        <v>33537.49</v>
      </c>
      <c r="E410" s="12">
        <v>0</v>
      </c>
      <c r="F410" s="20">
        <v>0</v>
      </c>
      <c r="G410" s="1"/>
    </row>
    <row r="411" spans="1:7" ht="11.25">
      <c r="A411" s="68"/>
      <c r="B411" s="68"/>
      <c r="C411" s="17" t="s">
        <v>63</v>
      </c>
      <c r="D411" s="18">
        <v>236000</v>
      </c>
      <c r="E411" s="12">
        <v>0</v>
      </c>
      <c r="F411" s="20">
        <f aca="true" t="shared" si="6" ref="F411:F417">E411/D411*100</f>
        <v>0</v>
      </c>
      <c r="G411" s="1"/>
    </row>
    <row r="412" spans="1:7" ht="11.25">
      <c r="A412" s="68"/>
      <c r="B412" s="17" t="s">
        <v>7</v>
      </c>
      <c r="C412" s="22"/>
      <c r="D412" s="18">
        <f>SUM(D408:D411)</f>
        <v>654201.21</v>
      </c>
      <c r="E412" s="12">
        <f>SUM(E408:E411)</f>
        <v>0</v>
      </c>
      <c r="F412" s="20">
        <f>E412/D412*100</f>
        <v>0</v>
      </c>
      <c r="G412" s="23"/>
    </row>
    <row r="413" spans="1:7" ht="11.25">
      <c r="A413" s="68"/>
      <c r="B413" s="68" t="s">
        <v>59</v>
      </c>
      <c r="C413" s="17" t="s">
        <v>5</v>
      </c>
      <c r="D413" s="18">
        <v>0</v>
      </c>
      <c r="E413" s="12">
        <v>0</v>
      </c>
      <c r="F413" s="20">
        <v>0</v>
      </c>
      <c r="G413" s="1"/>
    </row>
    <row r="414" spans="1:7" ht="11.25">
      <c r="A414" s="68"/>
      <c r="B414" s="68"/>
      <c r="C414" s="17" t="s">
        <v>6</v>
      </c>
      <c r="D414" s="18">
        <v>384663.72</v>
      </c>
      <c r="E414" s="12">
        <v>0</v>
      </c>
      <c r="F414" s="20">
        <v>0</v>
      </c>
      <c r="G414" s="1"/>
    </row>
    <row r="415" spans="1:7" ht="22.5">
      <c r="A415" s="68"/>
      <c r="B415" s="68"/>
      <c r="C415" s="17" t="s">
        <v>62</v>
      </c>
      <c r="D415" s="18">
        <v>33537.49</v>
      </c>
      <c r="E415" s="12">
        <v>0</v>
      </c>
      <c r="F415" s="20">
        <v>0</v>
      </c>
      <c r="G415" s="1"/>
    </row>
    <row r="416" spans="1:7" ht="11.25">
      <c r="A416" s="68"/>
      <c r="B416" s="68"/>
      <c r="C416" s="17" t="s">
        <v>63</v>
      </c>
      <c r="D416" s="18">
        <v>236000</v>
      </c>
      <c r="E416" s="12">
        <v>0</v>
      </c>
      <c r="F416" s="20">
        <f t="shared" si="6"/>
        <v>0</v>
      </c>
      <c r="G416" s="1"/>
    </row>
    <row r="417" spans="1:7" ht="11.25">
      <c r="A417" s="68"/>
      <c r="B417" s="17" t="s">
        <v>9</v>
      </c>
      <c r="C417" s="22"/>
      <c r="D417" s="61">
        <f>SUM(D413:D416)</f>
        <v>654201.21</v>
      </c>
      <c r="E417" s="62">
        <f>SUM(E413:E416)</f>
        <v>0</v>
      </c>
      <c r="F417" s="63">
        <f t="shared" si="6"/>
        <v>0</v>
      </c>
      <c r="G417" s="23"/>
    </row>
    <row r="418" spans="1:9" ht="11.25">
      <c r="A418" s="78"/>
      <c r="B418" s="79" t="s">
        <v>60</v>
      </c>
      <c r="C418" s="10" t="s">
        <v>5</v>
      </c>
      <c r="D418" s="11">
        <f>SUM(D3+D18+D63+D93+D123+D138+D148+D163+D198+D223+D258+D283+D308+D343+D358+D373+D388+D408)</f>
        <v>107752.52</v>
      </c>
      <c r="E418" s="11">
        <f>SUM(E3+E18+E63+E93+E123+E138+E148+E163+E198+E223+E258+E283+E308+E343+E358+E373+E388+E408)</f>
        <v>21499.230000000003</v>
      </c>
      <c r="F418" s="12">
        <f>E418/D418*100</f>
        <v>19.952415034005703</v>
      </c>
      <c r="G418" s="8"/>
      <c r="H418" s="6"/>
      <c r="I418" s="6"/>
    </row>
    <row r="419" spans="1:9" ht="11.25">
      <c r="A419" s="78"/>
      <c r="B419" s="79"/>
      <c r="C419" s="10" t="s">
        <v>6</v>
      </c>
      <c r="D419" s="11">
        <f>SUM(D4+D19+D64+D94+D124+D139+D149+D164+D199+D224+D259+D284+D309+D344+D359+D374+D389+D409)</f>
        <v>3204174.49</v>
      </c>
      <c r="E419" s="11">
        <f>SUM(E4+E19+E64+E94+E124+E139+E149+E164+E199+E224+E259+E284+E309+E344+E359+E374+E389+E409)</f>
        <v>556471.0800000001</v>
      </c>
      <c r="F419" s="12">
        <f>E419/D419*100</f>
        <v>17.36706542470476</v>
      </c>
      <c r="G419" s="8"/>
      <c r="H419" s="6"/>
      <c r="I419" s="6"/>
    </row>
    <row r="420" spans="1:9" ht="22.5">
      <c r="A420" s="78"/>
      <c r="B420" s="79"/>
      <c r="C420" s="10" t="s">
        <v>62</v>
      </c>
      <c r="D420" s="11">
        <f>SUM(D5+D20+D65+D95+D125+D140+D150+D165+D200+D225+D260+D285+D310+D345+D360+D375+D390+D410)</f>
        <v>2350104.11</v>
      </c>
      <c r="E420" s="11">
        <f>SUM(E5+E20+E65+E95+E125+E140+E150+E165+E200+E225+E260+E285+E310+E345+E360+E375+E390+E410)</f>
        <v>571326.15</v>
      </c>
      <c r="F420" s="12">
        <f>E420/D420*100</f>
        <v>24.310674049244568</v>
      </c>
      <c r="G420" s="7"/>
      <c r="I420" s="6"/>
    </row>
    <row r="421" spans="1:9" ht="11.25">
      <c r="A421" s="78"/>
      <c r="B421" s="79"/>
      <c r="C421" s="10" t="s">
        <v>63</v>
      </c>
      <c r="D421" s="11">
        <f>SUM(D6+D21+D66+D96+D126+D141+D151+D166+D201+D226+D261+D286+D311+D346+D361+D376+D391+D411)</f>
        <v>1499507</v>
      </c>
      <c r="E421" s="11">
        <f>SUM(E6+E21+E66+E96+E126+E141+E151+E166+E201+E226+E261+E286+E311+E346+E361+E376+E391+E411)</f>
        <v>292989.09</v>
      </c>
      <c r="F421" s="12">
        <f>E421/D421*100</f>
        <v>19.53902782714586</v>
      </c>
      <c r="G421" s="7"/>
      <c r="I421" s="6"/>
    </row>
    <row r="422" spans="1:9" ht="11.25">
      <c r="A422" s="9"/>
      <c r="B422" s="9"/>
      <c r="C422" s="10" t="s">
        <v>61</v>
      </c>
      <c r="D422" s="11">
        <f>SUM(D7+D22+D67+D97+D127+D142+D152+D167+D202+D227+D262+D287+D312+D347+D362+D377+D392+D412)</f>
        <v>7161538.12</v>
      </c>
      <c r="E422" s="11">
        <f>SUM(E7+E22+E67+E97+E127+E142+E152+E167+E202+E227+E262+E287+E312+E347+E362+E377+E392+E412)</f>
        <v>1442285.55</v>
      </c>
      <c r="F422" s="12">
        <f>E422/D422*100</f>
        <v>20.139326578073145</v>
      </c>
      <c r="G422" s="7"/>
      <c r="I422" s="6"/>
    </row>
    <row r="425" ht="11.25">
      <c r="C425" s="5"/>
    </row>
  </sheetData>
  <sheetProtection/>
  <mergeCells count="169">
    <mergeCell ref="A193:A197"/>
    <mergeCell ref="A413:A417"/>
    <mergeCell ref="B413:B416"/>
    <mergeCell ref="A418:A421"/>
    <mergeCell ref="B418:B421"/>
    <mergeCell ref="A398:A402"/>
    <mergeCell ref="B398:B401"/>
    <mergeCell ref="A403:A407"/>
    <mergeCell ref="B403:B406"/>
    <mergeCell ref="A408:A412"/>
    <mergeCell ref="B408:B411"/>
    <mergeCell ref="A383:A387"/>
    <mergeCell ref="B383:B386"/>
    <mergeCell ref="A388:A392"/>
    <mergeCell ref="B388:B391"/>
    <mergeCell ref="A393:A397"/>
    <mergeCell ref="B393:B396"/>
    <mergeCell ref="A368:A372"/>
    <mergeCell ref="B368:B371"/>
    <mergeCell ref="A373:A377"/>
    <mergeCell ref="B373:B376"/>
    <mergeCell ref="A378:A382"/>
    <mergeCell ref="B378:B381"/>
    <mergeCell ref="A353:A357"/>
    <mergeCell ref="B353:B356"/>
    <mergeCell ref="A358:A362"/>
    <mergeCell ref="B358:B361"/>
    <mergeCell ref="A363:A367"/>
    <mergeCell ref="B363:B366"/>
    <mergeCell ref="A338:A342"/>
    <mergeCell ref="B338:B341"/>
    <mergeCell ref="A343:A347"/>
    <mergeCell ref="B343:B346"/>
    <mergeCell ref="A348:A352"/>
    <mergeCell ref="B348:B351"/>
    <mergeCell ref="A328:A332"/>
    <mergeCell ref="B328:B331"/>
    <mergeCell ref="A333:A337"/>
    <mergeCell ref="B333:B336"/>
    <mergeCell ref="B323:B326"/>
    <mergeCell ref="A323:A327"/>
    <mergeCell ref="A308:A312"/>
    <mergeCell ref="B308:B311"/>
    <mergeCell ref="A313:A317"/>
    <mergeCell ref="B313:B316"/>
    <mergeCell ref="A318:A322"/>
    <mergeCell ref="B318:B321"/>
    <mergeCell ref="A293:A297"/>
    <mergeCell ref="B293:B296"/>
    <mergeCell ref="A298:A302"/>
    <mergeCell ref="B298:B301"/>
    <mergeCell ref="A303:A307"/>
    <mergeCell ref="B303:B306"/>
    <mergeCell ref="A278:A282"/>
    <mergeCell ref="B278:B281"/>
    <mergeCell ref="A283:A287"/>
    <mergeCell ref="B283:B286"/>
    <mergeCell ref="A288:A292"/>
    <mergeCell ref="B288:B291"/>
    <mergeCell ref="A263:A267"/>
    <mergeCell ref="B263:B266"/>
    <mergeCell ref="A268:A272"/>
    <mergeCell ref="B268:B271"/>
    <mergeCell ref="A273:A277"/>
    <mergeCell ref="B273:B276"/>
    <mergeCell ref="A248:A252"/>
    <mergeCell ref="B248:B251"/>
    <mergeCell ref="A253:A257"/>
    <mergeCell ref="B253:B256"/>
    <mergeCell ref="A258:A262"/>
    <mergeCell ref="B258:B261"/>
    <mergeCell ref="A233:A237"/>
    <mergeCell ref="B233:B236"/>
    <mergeCell ref="A238:A242"/>
    <mergeCell ref="B238:B241"/>
    <mergeCell ref="A243:A247"/>
    <mergeCell ref="B243:B246"/>
    <mergeCell ref="A218:A222"/>
    <mergeCell ref="B218:B221"/>
    <mergeCell ref="A223:A227"/>
    <mergeCell ref="B223:B226"/>
    <mergeCell ref="A228:A232"/>
    <mergeCell ref="B228:B231"/>
    <mergeCell ref="A203:A207"/>
    <mergeCell ref="B203:B206"/>
    <mergeCell ref="A208:A212"/>
    <mergeCell ref="B208:B211"/>
    <mergeCell ref="A213:A217"/>
    <mergeCell ref="B213:B216"/>
    <mergeCell ref="A183:A187"/>
    <mergeCell ref="B183:B186"/>
    <mergeCell ref="A188:A192"/>
    <mergeCell ref="B188:B191"/>
    <mergeCell ref="A198:A202"/>
    <mergeCell ref="B198:B201"/>
    <mergeCell ref="B193:B196"/>
    <mergeCell ref="A168:A172"/>
    <mergeCell ref="B168:B171"/>
    <mergeCell ref="A173:A177"/>
    <mergeCell ref="B173:B176"/>
    <mergeCell ref="A178:A182"/>
    <mergeCell ref="B178:B181"/>
    <mergeCell ref="A153:A157"/>
    <mergeCell ref="B153:B156"/>
    <mergeCell ref="A158:A162"/>
    <mergeCell ref="B158:B161"/>
    <mergeCell ref="A163:A167"/>
    <mergeCell ref="B163:B166"/>
    <mergeCell ref="A138:A142"/>
    <mergeCell ref="B138:B141"/>
    <mergeCell ref="A143:A147"/>
    <mergeCell ref="B143:B146"/>
    <mergeCell ref="A148:A152"/>
    <mergeCell ref="B148:B151"/>
    <mergeCell ref="A123:A127"/>
    <mergeCell ref="B123:B126"/>
    <mergeCell ref="A128:A132"/>
    <mergeCell ref="B128:B131"/>
    <mergeCell ref="A133:A137"/>
    <mergeCell ref="B133:B136"/>
    <mergeCell ref="A108:A112"/>
    <mergeCell ref="B108:B111"/>
    <mergeCell ref="A113:A117"/>
    <mergeCell ref="B113:B116"/>
    <mergeCell ref="A118:A122"/>
    <mergeCell ref="B118:B121"/>
    <mergeCell ref="A93:A97"/>
    <mergeCell ref="B93:B96"/>
    <mergeCell ref="A98:A102"/>
    <mergeCell ref="B98:B101"/>
    <mergeCell ref="A103:A107"/>
    <mergeCell ref="B103:B106"/>
    <mergeCell ref="A78:A82"/>
    <mergeCell ref="B78:B81"/>
    <mergeCell ref="A83:A87"/>
    <mergeCell ref="B83:B86"/>
    <mergeCell ref="A88:A92"/>
    <mergeCell ref="B88:B91"/>
    <mergeCell ref="A63:A67"/>
    <mergeCell ref="B63:B66"/>
    <mergeCell ref="A68:A72"/>
    <mergeCell ref="B68:B71"/>
    <mergeCell ref="A73:A77"/>
    <mergeCell ref="B73:B76"/>
    <mergeCell ref="A48:A52"/>
    <mergeCell ref="B48:B51"/>
    <mergeCell ref="A53:A57"/>
    <mergeCell ref="B53:B56"/>
    <mergeCell ref="A58:A62"/>
    <mergeCell ref="B58:B61"/>
    <mergeCell ref="A33:A37"/>
    <mergeCell ref="B33:B36"/>
    <mergeCell ref="A38:A42"/>
    <mergeCell ref="B38:B41"/>
    <mergeCell ref="A43:A47"/>
    <mergeCell ref="B43:B46"/>
    <mergeCell ref="A18:A22"/>
    <mergeCell ref="B18:B21"/>
    <mergeCell ref="A23:A27"/>
    <mergeCell ref="B23:B26"/>
    <mergeCell ref="A28:A32"/>
    <mergeCell ref="B28:B31"/>
    <mergeCell ref="A1:F1"/>
    <mergeCell ref="A3:A7"/>
    <mergeCell ref="B3:B6"/>
    <mergeCell ref="A8:A12"/>
    <mergeCell ref="B8:B11"/>
    <mergeCell ref="A13:A17"/>
    <mergeCell ref="B13:B1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Никонцев Артур Вадимович</dc:creator>
  <cp:keywords/>
  <dc:description/>
  <cp:lastModifiedBy>Пахомова Валерия Александровна</cp:lastModifiedBy>
  <cp:lastPrinted>2021-08-02T09:00:09Z</cp:lastPrinted>
  <dcterms:created xsi:type="dcterms:W3CDTF">2021-08-02T08:08:57Z</dcterms:created>
  <dcterms:modified xsi:type="dcterms:W3CDTF">2022-05-30T14:33:14Z</dcterms:modified>
  <cp:category/>
  <cp:version/>
  <cp:contentType/>
  <cp:contentStatus/>
</cp:coreProperties>
</file>